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bff52b83c121899/2. ESI FONDOVI 2021-2022/2. POVEČANJE KAPACITETA ZA PROIZVODNJU KAPACITETA SOLARNE ENERGIJE_Norvežani_rujan_2021/1. KLIJENTI/KELTEKS/9. PROVEDBA/1. PLAN NABAVE/JAVNA NABAVA/FINALNO_POZIV/"/>
    </mc:Choice>
  </mc:AlternateContent>
  <xr:revisionPtr revIDLastSave="10" documentId="8_{758CF5C0-AAE7-4347-AD4A-B7F3777C54A5}" xr6:coauthVersionLast="47" xr6:coauthVersionMax="47" xr10:uidLastSave="{BCE8D144-BDD6-4F62-B807-CF8AD9D8514D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6" i="1" l="1"/>
  <c r="F197" i="1"/>
  <c r="F198" i="1"/>
  <c r="F199" i="1"/>
  <c r="F200" i="1"/>
  <c r="F201" i="1"/>
  <c r="F202" i="1"/>
  <c r="F203" i="1"/>
  <c r="F204" i="1"/>
  <c r="F137" i="1"/>
  <c r="F138" i="1"/>
  <c r="F136" i="1"/>
  <c r="F27" i="1"/>
  <c r="F24" i="1"/>
  <c r="F21" i="1"/>
  <c r="F18" i="1"/>
  <c r="F15" i="1"/>
  <c r="F12" i="1"/>
  <c r="F9" i="1"/>
  <c r="F205" i="1" l="1"/>
  <c r="F218" i="1" s="1"/>
  <c r="F193" i="1"/>
  <c r="F188" i="1"/>
  <c r="F181" i="1"/>
  <c r="F182" i="1" s="1"/>
  <c r="F214" i="1" s="1"/>
  <c r="F172" i="1"/>
  <c r="F167" i="1"/>
  <c r="F168" i="1"/>
  <c r="F169" i="1"/>
  <c r="F166" i="1"/>
  <c r="F163" i="1"/>
  <c r="F164" i="1"/>
  <c r="F162" i="1"/>
  <c r="F160" i="1"/>
  <c r="F161" i="1"/>
  <c r="F159" i="1"/>
  <c r="F156" i="1"/>
  <c r="F155" i="1"/>
  <c r="F151" i="1"/>
  <c r="F152" i="1"/>
  <c r="F150" i="1"/>
  <c r="F145" i="1"/>
  <c r="F146" i="1"/>
  <c r="F147" i="1"/>
  <c r="F144" i="1"/>
  <c r="F135" i="1"/>
  <c r="F123" i="1"/>
  <c r="F111" i="1"/>
  <c r="F99" i="1"/>
  <c r="F87" i="1"/>
  <c r="F81" i="1"/>
  <c r="F75" i="1"/>
  <c r="F69" i="1"/>
  <c r="F63" i="1"/>
  <c r="F49" i="1"/>
  <c r="F35" i="1"/>
  <c r="F139" i="1" l="1"/>
  <c r="F210" i="1" s="1"/>
  <c r="F28" i="1"/>
  <c r="F208" i="1" s="1"/>
  <c r="F173" i="1"/>
  <c r="F212" i="1" s="1"/>
  <c r="F194" i="1"/>
  <c r="F216" i="1" s="1"/>
  <c r="F220" i="1" l="1"/>
  <c r="F221" i="1" s="1"/>
  <c r="F222" i="1" s="1"/>
</calcChain>
</file>

<file path=xl/sharedStrings.xml><?xml version="1.0" encoding="utf-8"?>
<sst xmlns="http://schemas.openxmlformats.org/spreadsheetml/2006/main" count="361" uniqueCount="210">
  <si>
    <r>
      <rPr>
        <b/>
        <sz val="9.5"/>
        <rFont val="Arial"/>
        <family val="2"/>
      </rPr>
      <t>ZEMLJANI RADOVI</t>
    </r>
  </si>
  <si>
    <r>
      <rPr>
        <sz val="9.5"/>
        <rFont val="Arial MT"/>
        <family val="2"/>
      </rPr>
      <t>1.1.</t>
    </r>
  </si>
  <si>
    <r>
      <rPr>
        <sz val="9.5"/>
        <rFont val="Arial MT"/>
        <family val="2"/>
      </rPr>
      <t>Iskop rova:</t>
    </r>
  </si>
  <si>
    <r>
      <rPr>
        <sz val="9.5"/>
        <rFont val="Arial MT"/>
        <family val="2"/>
      </rPr>
      <t xml:space="preserve">Iskop kabelskog rova za potrebe polaganja kabela. Prilikom
</t>
    </r>
    <r>
      <rPr>
        <sz val="9.5"/>
        <rFont val="Arial MT"/>
        <family val="2"/>
      </rPr>
      <t>iskopa potrebno je obratiti posebnu pozornost na postojeće podzemne instalacije</t>
    </r>
  </si>
  <si>
    <r>
      <rPr>
        <sz val="9.5"/>
        <rFont val="Arial MT"/>
        <family val="2"/>
      </rPr>
      <t>Rov dimenzije:0,8x0,4m</t>
    </r>
  </si>
  <si>
    <r>
      <rPr>
        <sz val="9.5"/>
        <rFont val="Arial MT"/>
        <family val="2"/>
      </rPr>
      <t>m</t>
    </r>
  </si>
  <si>
    <r>
      <rPr>
        <sz val="9.5"/>
        <rFont val="Arial MT"/>
        <family val="2"/>
      </rPr>
      <t>1.2.</t>
    </r>
  </si>
  <si>
    <r>
      <rPr>
        <sz val="9.5"/>
        <rFont val="Arial MT"/>
        <family val="2"/>
      </rPr>
      <t>Nanos pijeska</t>
    </r>
  </si>
  <si>
    <r>
      <rPr>
        <sz val="9.5"/>
        <rFont val="Arial MT"/>
        <family val="2"/>
      </rPr>
      <t xml:space="preserve">Dobava, isporuka, sloja pijeska u kabelski rov. Sloj pijeska
</t>
    </r>
    <r>
      <rPr>
        <sz val="9.5"/>
        <rFont val="Arial MT"/>
        <family val="2"/>
      </rPr>
      <t>treba biti debljine 0,1m</t>
    </r>
  </si>
  <si>
    <r>
      <rPr>
        <sz val="9.5"/>
        <rFont val="Arial MT"/>
        <family val="2"/>
      </rPr>
      <t>Sloj pijeska 0,1m</t>
    </r>
  </si>
  <si>
    <r>
      <rPr>
        <sz val="9.5"/>
        <rFont val="Arial MT"/>
        <family val="2"/>
      </rPr>
      <t>m3</t>
    </r>
  </si>
  <si>
    <r>
      <rPr>
        <sz val="9.5"/>
        <rFont val="Arial MT"/>
        <family val="2"/>
      </rPr>
      <t>1.3.</t>
    </r>
  </si>
  <si>
    <r>
      <rPr>
        <sz val="9.5"/>
        <rFont val="Arial MT"/>
        <family val="2"/>
      </rPr>
      <t>Zatrpavanje rova</t>
    </r>
  </si>
  <si>
    <r>
      <rPr>
        <sz val="9.5"/>
        <rFont val="Arial MT"/>
        <family val="2"/>
      </rPr>
      <t xml:space="preserve">Zatrpavanje rova sa slojevitim nabijanjem nasipanog sloja
</t>
    </r>
    <r>
      <rPr>
        <sz val="9.5"/>
        <rFont val="Arial MT"/>
        <family val="2"/>
      </rPr>
      <t>zemlje iz iskopa</t>
    </r>
  </si>
  <si>
    <r>
      <rPr>
        <sz val="9.5"/>
        <rFont val="Arial MT"/>
        <family val="2"/>
      </rPr>
      <t>1,4,</t>
    </r>
  </si>
  <si>
    <r>
      <rPr>
        <sz val="9.5"/>
        <rFont val="Arial MT"/>
        <family val="2"/>
      </rPr>
      <t>Odvoz viška materijala</t>
    </r>
  </si>
  <si>
    <r>
      <rPr>
        <sz val="9.5"/>
        <rFont val="Arial MT"/>
        <family val="2"/>
      </rPr>
      <t xml:space="preserve">Odvoz viška materijala iz iskopa na za to predviđenu
</t>
    </r>
    <r>
      <rPr>
        <sz val="9.5"/>
        <rFont val="Arial MT"/>
        <family val="2"/>
      </rPr>
      <t>deponiju</t>
    </r>
  </si>
  <si>
    <r>
      <rPr>
        <sz val="9.5"/>
        <rFont val="Arial MT"/>
        <family val="2"/>
      </rPr>
      <t>1.5.</t>
    </r>
  </si>
  <si>
    <r>
      <rPr>
        <sz val="9.5"/>
        <rFont val="Arial MT"/>
        <family val="2"/>
      </rPr>
      <t>Rezanje asfalta</t>
    </r>
  </si>
  <si>
    <r>
      <rPr>
        <sz val="9.5"/>
        <rFont val="Arial MT"/>
        <family val="2"/>
      </rPr>
      <t xml:space="preserve">Rezanje asfaltirane površine i iskop dijela tampona i zemlje
</t>
    </r>
    <r>
      <rPr>
        <sz val="9.5"/>
        <rFont val="Arial MT"/>
        <family val="2"/>
      </rPr>
      <t>do dubine od 0,8m</t>
    </r>
  </si>
  <si>
    <r>
      <rPr>
        <sz val="9.5"/>
        <rFont val="Arial MT"/>
        <family val="2"/>
      </rPr>
      <t>Rezanje asfalta u potrebnoj širini</t>
    </r>
  </si>
  <si>
    <r>
      <rPr>
        <sz val="9.5"/>
        <rFont val="Arial MT"/>
        <family val="2"/>
      </rPr>
      <t>1.6.</t>
    </r>
  </si>
  <si>
    <r>
      <rPr>
        <sz val="9.5"/>
        <rFont val="Arial MT"/>
        <family val="2"/>
      </rPr>
      <t>Sanacija asfalta</t>
    </r>
  </si>
  <si>
    <r>
      <rPr>
        <sz val="9.5"/>
        <rFont val="Arial MT"/>
        <family val="2"/>
      </rPr>
      <t xml:space="preserve">Sanacija asfaltirane površine u što treba uključiti sanaciju
</t>
    </r>
    <r>
      <rPr>
        <sz val="9.5"/>
        <rFont val="Arial MT"/>
        <family val="2"/>
      </rPr>
      <t>svih slojeva tla i izradu završnog sloja asfalta</t>
    </r>
  </si>
  <si>
    <r>
      <rPr>
        <sz val="9.5"/>
        <rFont val="Arial MT"/>
        <family val="2"/>
      </rPr>
      <t>1.7.</t>
    </r>
  </si>
  <si>
    <r>
      <rPr>
        <sz val="9.5"/>
        <rFont val="Arial MT"/>
        <family val="2"/>
      </rPr>
      <t>Geodetski snimak trase</t>
    </r>
  </si>
  <si>
    <r>
      <rPr>
        <sz val="9.5"/>
        <rFont val="Arial MT"/>
        <family val="2"/>
      </rPr>
      <t xml:space="preserve">Geodetski snimak trase položenih kabela i predaja
</t>
    </r>
    <r>
      <rPr>
        <sz val="9.5"/>
        <rFont val="Arial MT"/>
        <family val="2"/>
      </rPr>
      <t>investitoru u digitalnom i printanom obliku</t>
    </r>
  </si>
  <si>
    <r>
      <rPr>
        <sz val="9.5"/>
        <rFont val="Arial MT"/>
        <family val="2"/>
      </rPr>
      <t>Snimak trase</t>
    </r>
  </si>
  <si>
    <r>
      <rPr>
        <sz val="9.5"/>
        <rFont val="Arial MT"/>
        <family val="2"/>
      </rPr>
      <t>kpl</t>
    </r>
  </si>
  <si>
    <r>
      <rPr>
        <b/>
        <sz val="9.5"/>
        <rFont val="Arial"/>
        <family val="2"/>
      </rPr>
      <t>SKLOPNI BLOKOVI I IZMJENJIVAČI</t>
    </r>
  </si>
  <si>
    <r>
      <rPr>
        <sz val="9.5"/>
        <rFont val="Arial MT"/>
        <family val="2"/>
      </rPr>
      <t>2.1.</t>
    </r>
  </si>
  <si>
    <r>
      <rPr>
        <sz val="9.5"/>
        <rFont val="Arial MT"/>
        <family val="2"/>
      </rPr>
      <t>Dobava, isporuka, montaža i spajanje samostojećeg priključno-mjernog ormara SPO, sastavljenog iz  ormara  u IP65 stupnju zaštite, dimenzija prema stvarnim potrebama, opremljenog slijedećom opremom:</t>
    </r>
  </si>
  <si>
    <r>
      <rPr>
        <sz val="9.5"/>
        <rFont val="Arial MT"/>
        <family val="2"/>
      </rPr>
      <t>- Prekidač snage  4P 1600A VE 50kA (I&gt;;I&gt;&gt;;U&gt;;U&lt;;f&gt;;f&lt;, i0)</t>
    </r>
  </si>
  <si>
    <r>
      <rPr>
        <sz val="9.5"/>
        <rFont val="Arial MT"/>
        <family val="2"/>
      </rPr>
      <t>kom</t>
    </r>
  </si>
  <si>
    <r>
      <rPr>
        <sz val="9.5"/>
        <rFont val="Arial MT"/>
        <family val="2"/>
      </rPr>
      <t>- rastavljačka sklopka 4P 630/500A, zajedno s osiguračima NV vel.3- 500A i kratkospojnicima</t>
    </r>
  </si>
  <si>
    <r>
      <rPr>
        <sz val="9.5"/>
        <rFont val="Arial MT"/>
        <family val="2"/>
      </rPr>
      <t>- Parapetni kanal, šine, redne stezaljke, uvodnice, bakrene sabirnice, PE/N sabirnica i ostali sitni montažni i spojni pribor</t>
    </r>
  </si>
  <si>
    <r>
      <rPr>
        <sz val="9.5"/>
        <rFont val="Arial MT"/>
        <family val="2"/>
      </rPr>
      <t>2.2.</t>
    </r>
  </si>
  <si>
    <r>
      <rPr>
        <sz val="9.5"/>
        <rFont val="Arial MT"/>
        <family val="2"/>
      </rPr>
      <t>- Automatski osigurač, 3P, BR-C 100A</t>
    </r>
  </si>
  <si>
    <r>
      <rPr>
        <sz val="9.5"/>
        <rFont val="Arial MT"/>
        <family val="2"/>
      </rPr>
      <t>- Automatski osigurač, 3P, BR-C 125A</t>
    </r>
  </si>
  <si>
    <r>
      <rPr>
        <sz val="9.5"/>
        <rFont val="Arial MT"/>
        <family val="2"/>
      </rPr>
      <t>- RCD 100-4-03/A</t>
    </r>
  </si>
  <si>
    <r>
      <rPr>
        <sz val="9.5"/>
        <rFont val="Arial MT"/>
        <family val="2"/>
      </rPr>
      <t>- RCD 125-4-03/A</t>
    </r>
  </si>
  <si>
    <r>
      <rPr>
        <sz val="9.5"/>
        <rFont val="Arial MT"/>
        <family val="2"/>
      </rPr>
      <t>- Prekidač snage  4P 500A VE 50kA (I&gt;;I&gt;&gt;;U&gt;;U&lt;;f&gt;;f&lt;,I0)</t>
    </r>
  </si>
  <si>
    <r>
      <rPr>
        <sz val="9.5"/>
        <rFont val="Arial MT"/>
        <family val="2"/>
      </rPr>
      <t>- LS-FI C16-003/A</t>
    </r>
  </si>
  <si>
    <r>
      <rPr>
        <sz val="9.5"/>
        <rFont val="Arial MT"/>
        <family val="2"/>
      </rPr>
      <t>- Odvodnik prenapona 4P C 20kA, B/C;12,5/20kA</t>
    </r>
  </si>
  <si>
    <r>
      <rPr>
        <sz val="9.5"/>
        <rFont val="Arial MT"/>
        <family val="2"/>
      </rPr>
      <t>- Gljivasto tipkalo, deblokada zakretom</t>
    </r>
  </si>
  <si>
    <r>
      <rPr>
        <sz val="9.5"/>
        <rFont val="Arial MT"/>
        <family val="2"/>
      </rPr>
      <t>- Osigurač B10/1P</t>
    </r>
  </si>
  <si>
    <r>
      <rPr>
        <sz val="9.5"/>
        <rFont val="Arial MT"/>
        <family val="2"/>
      </rPr>
      <t>- Ventilator i termostat</t>
    </r>
  </si>
  <si>
    <r>
      <rPr>
        <sz val="9.5"/>
        <rFont val="Arial MT"/>
        <family val="2"/>
      </rPr>
      <t>- Šuko utičnica na šinu</t>
    </r>
  </si>
  <si>
    <r>
      <rPr>
        <sz val="9.5"/>
        <rFont val="Arial MT"/>
        <family val="2"/>
      </rPr>
      <t>2.3.</t>
    </r>
  </si>
  <si>
    <r>
      <rPr>
        <sz val="9.5"/>
        <rFont val="Arial MT"/>
        <family val="2"/>
      </rPr>
      <t>- Automatski osigurač, 3P, BR-C 160A</t>
    </r>
  </si>
  <si>
    <r>
      <rPr>
        <sz val="9.5"/>
        <rFont val="Arial MT"/>
        <family val="2"/>
      </rPr>
      <t>- RCD 160-4-03/A</t>
    </r>
  </si>
  <si>
    <r>
      <rPr>
        <sz val="9.5"/>
        <rFont val="Arial MT"/>
        <family val="2"/>
      </rPr>
      <t>- Prekidač snage 4P 1000A VE 50kA (I&gt;;I&gt;&gt;;U&gt;;U&lt;;f&gt;;f&lt;,I0)</t>
    </r>
  </si>
  <si>
    <r>
      <rPr>
        <sz val="9.5"/>
        <rFont val="Arial MT"/>
        <family val="2"/>
      </rPr>
      <t>2.4.</t>
    </r>
  </si>
  <si>
    <r>
      <rPr>
        <sz val="9.5"/>
        <rFont val="Arial MT"/>
        <family val="2"/>
      </rPr>
      <t xml:space="preserve">Dobava, isporuka, montaža i spajanje sklopnog bloka elektrane DC_SBE1-3, sastavljenog iz zidnog ormara, dimenzija prema stvarnim potrebama, opremljenog
</t>
    </r>
    <r>
      <rPr>
        <sz val="9.5"/>
        <rFont val="Arial MT"/>
        <family val="2"/>
      </rPr>
      <t>slijedećom opremom:</t>
    </r>
  </si>
  <si>
    <r>
      <rPr>
        <sz val="9.5"/>
        <rFont val="Arial MT"/>
        <family val="2"/>
      </rPr>
      <t>- Rastavna sklopka 2P 32A</t>
    </r>
  </si>
  <si>
    <r>
      <rPr>
        <sz val="9.5"/>
        <rFont val="Arial MT"/>
        <family val="2"/>
      </rPr>
      <t>- Cilindrični osigurač gPV 16A</t>
    </r>
  </si>
  <si>
    <r>
      <rPr>
        <sz val="9.5"/>
        <rFont val="Arial MT"/>
        <family val="2"/>
      </rPr>
      <t>- Odvodnik prenapona B/C 1000VDC 12,5kA</t>
    </r>
  </si>
  <si>
    <r>
      <rPr>
        <sz val="9.5"/>
        <rFont val="Arial MT"/>
        <family val="2"/>
      </rPr>
      <t xml:space="preserve">- Parapetni kanal, šine, redne stezaljke, uvodnice, PE/N
</t>
    </r>
    <r>
      <rPr>
        <sz val="9.5"/>
        <rFont val="Arial MT"/>
        <family val="2"/>
      </rPr>
      <t>sabirnica i ostali sitni montažni i spojni pribor</t>
    </r>
  </si>
  <si>
    <r>
      <rPr>
        <sz val="9.5"/>
        <rFont val="Arial MT"/>
        <family val="2"/>
      </rPr>
      <t>2.5.</t>
    </r>
  </si>
  <si>
    <r>
      <rPr>
        <sz val="9.5"/>
        <rFont val="Arial MT"/>
        <family val="2"/>
      </rPr>
      <t xml:space="preserve">Dobava, isporuka, montaža i spajanje sklopnog bloka elektrane DC_SBE4, sastavljenog iz zidnog ormara, dimenzija prema stvarnim potrebama, opremljenog
</t>
    </r>
    <r>
      <rPr>
        <sz val="9.5"/>
        <rFont val="Arial MT"/>
        <family val="2"/>
      </rPr>
      <t>slijedećom opremom:</t>
    </r>
  </si>
  <si>
    <r>
      <rPr>
        <sz val="9.5"/>
        <rFont val="Arial MT"/>
        <family val="2"/>
      </rPr>
      <t>2.6.</t>
    </r>
  </si>
  <si>
    <r>
      <rPr>
        <sz val="9.5"/>
        <rFont val="Arial MT"/>
        <family val="2"/>
      </rPr>
      <t xml:space="preserve">Dobava, isporuka, montaža i spajanje sklopnog bloka elektrane DC_SBE5-10, sastavljenog iz zidnog ormara, dimenzija prema stvarnim potrebama, opremljenog
</t>
    </r>
    <r>
      <rPr>
        <sz val="9.5"/>
        <rFont val="Arial MT"/>
        <family val="2"/>
      </rPr>
      <t>slijedećom opremom:</t>
    </r>
  </si>
  <si>
    <r>
      <rPr>
        <sz val="9.5"/>
        <rFont val="Arial MT"/>
        <family val="2"/>
      </rPr>
      <t xml:space="preserve">Dobava, isporuka, montaža i spajanje sklopnog bloka elektrane DC_SBE11-12, sastavljenog iz zidnog ormara, dimenzija prema stvarnim potrebama, opremljenog
</t>
    </r>
    <r>
      <rPr>
        <sz val="9.5"/>
        <rFont val="Arial MT"/>
        <family val="2"/>
      </rPr>
      <t>slijedećom opremom:</t>
    </r>
  </si>
  <si>
    <r>
      <rPr>
        <sz val="9.5"/>
        <rFont val="Arial MT"/>
        <family val="2"/>
      </rPr>
      <t>2.8.</t>
    </r>
  </si>
  <si>
    <r>
      <rPr>
        <sz val="9.5"/>
        <rFont val="Arial MT"/>
        <family val="2"/>
      </rPr>
      <t xml:space="preserve">Dobava, isporuka, montaža, spajanje i parametriranje trofaznog izmjenjivača sunčane elektrane snage 80kW, sa
</t>
    </r>
    <r>
      <rPr>
        <sz val="9.5"/>
        <rFont val="Arial MT"/>
        <family val="2"/>
      </rPr>
      <t>minimalno sljedećim svojstvima:</t>
    </r>
  </si>
  <si>
    <r>
      <rPr>
        <sz val="9.5"/>
        <rFont val="Arial MT"/>
        <family val="2"/>
      </rPr>
      <t xml:space="preserve">Najveći ulazni napon </t>
    </r>
    <r>
      <rPr>
        <sz val="9.5"/>
        <rFont val="Calibri"/>
        <family val="1"/>
      </rPr>
      <t>≥</t>
    </r>
    <r>
      <rPr>
        <sz val="9.5"/>
        <rFont val="Arial MT"/>
        <family val="2"/>
      </rPr>
      <t>1100V</t>
    </r>
  </si>
  <si>
    <r>
      <rPr>
        <sz val="9.5"/>
        <rFont val="Arial MT"/>
        <family val="2"/>
      </rPr>
      <t>Naponski MPP raspon 200V - 1000V</t>
    </r>
  </si>
  <si>
    <r>
      <rPr>
        <sz val="9.5"/>
        <rFont val="Arial MT"/>
        <family val="2"/>
      </rPr>
      <t>Startni napon ≤250V</t>
    </r>
  </si>
  <si>
    <r>
      <rPr>
        <sz val="9.5"/>
        <rFont val="Arial MT"/>
        <family val="2"/>
      </rPr>
      <t>min. 7 MPP trackera sa po min. 2 ulaza svaki</t>
    </r>
  </si>
  <si>
    <r>
      <rPr>
        <sz val="9.5"/>
        <rFont val="Arial MT"/>
        <family val="2"/>
      </rPr>
      <t>Maksimalna nominalna radna struja po MPPT ≥26A</t>
    </r>
  </si>
  <si>
    <r>
      <rPr>
        <sz val="9.5"/>
        <rFont val="Arial MT"/>
        <family val="2"/>
      </rPr>
      <t>Topologija bez transformatora</t>
    </r>
  </si>
  <si>
    <r>
      <rPr>
        <sz val="9.5"/>
        <rFont val="Arial MT"/>
        <family val="2"/>
      </rPr>
      <t>Pogodan za vanjsku ugradnju (IP65)</t>
    </r>
  </si>
  <si>
    <r>
      <rPr>
        <sz val="9.5"/>
        <rFont val="Arial MT"/>
        <family val="2"/>
      </rPr>
      <t>Euro efikasnost ≥98,5%</t>
    </r>
  </si>
  <si>
    <r>
      <rPr>
        <sz val="9.5"/>
        <rFont val="Arial MT"/>
        <family val="2"/>
      </rPr>
      <t>Ugrađen odvodnik prenapona klase II na AC i DC strani</t>
    </r>
  </si>
  <si>
    <r>
      <rPr>
        <sz val="9.5"/>
        <rFont val="Arial MT"/>
        <family val="2"/>
      </rPr>
      <t>Ugrađen komunikacijski modul</t>
    </r>
  </si>
  <si>
    <r>
      <rPr>
        <sz val="9.5"/>
        <rFont val="Arial MT"/>
        <family val="2"/>
      </rPr>
      <t>2.9.</t>
    </r>
  </si>
  <si>
    <r>
      <rPr>
        <sz val="9.5"/>
        <rFont val="Arial MT"/>
        <family val="2"/>
      </rPr>
      <t xml:space="preserve">Dobava, isporuka, montaža, spajanje i parametriranje trofaznog izmjenjivača sunčane elektrane snage 70kW, sa
</t>
    </r>
    <r>
      <rPr>
        <sz val="9.5"/>
        <rFont val="Arial MT"/>
        <family val="2"/>
      </rPr>
      <t>minimalno sljedećim svojstvima:</t>
    </r>
  </si>
  <si>
    <r>
      <rPr>
        <sz val="9.5"/>
        <rFont val="Arial MT"/>
        <family val="2"/>
      </rPr>
      <t>2.10.</t>
    </r>
  </si>
  <si>
    <r>
      <rPr>
        <sz val="9.5"/>
        <rFont val="Arial MT"/>
        <family val="2"/>
      </rPr>
      <t xml:space="preserve">Dobava, isporuka, montaža, spajanje i parametriranje trofaznog izmjenjivača sunčane elektrane snage 60kW, sa
</t>
    </r>
    <r>
      <rPr>
        <sz val="9.5"/>
        <rFont val="Arial MT"/>
        <family val="2"/>
      </rPr>
      <t>minimalno sljedećim svojstvima:</t>
    </r>
  </si>
  <si>
    <r>
      <rPr>
        <sz val="9.5"/>
        <rFont val="Arial MT"/>
        <family val="2"/>
      </rPr>
      <t>min. 6 MPP trackera sa po min. 2 ulaza svaki</t>
    </r>
  </si>
  <si>
    <r>
      <rPr>
        <sz val="9.5"/>
        <rFont val="Arial MT"/>
        <family val="2"/>
      </rPr>
      <t>Euro efikasnost ≥98,4%</t>
    </r>
  </si>
  <si>
    <r>
      <rPr>
        <sz val="9.5"/>
        <rFont val="Arial MT"/>
        <family val="2"/>
      </rPr>
      <t>2.11.</t>
    </r>
  </si>
  <si>
    <r>
      <rPr>
        <sz val="9.5"/>
        <rFont val="Arial MT"/>
        <family val="2"/>
      </rPr>
      <t xml:space="preserve">Dobava, isporuka, montaža, spajanje i parametriranje trofaznog izmjenjivača sunčane elektrane snage 50kW, sa
</t>
    </r>
    <r>
      <rPr>
        <sz val="9.5"/>
        <rFont val="Arial MT"/>
        <family val="2"/>
      </rPr>
      <t>minimalno sljedećim svojstvima:</t>
    </r>
  </si>
  <si>
    <r>
      <rPr>
        <sz val="9.5"/>
        <rFont val="Arial MT"/>
        <family val="2"/>
      </rPr>
      <t>2.12.</t>
    </r>
  </si>
  <si>
    <r>
      <rPr>
        <sz val="9.5"/>
        <rFont val="Arial MT"/>
        <family val="2"/>
      </rPr>
      <t xml:space="preserve">Dobava, isporuka, montaža i spajanje glavnog sklopnog
</t>
    </r>
    <r>
      <rPr>
        <sz val="9.5"/>
        <rFont val="Arial MT"/>
        <family val="2"/>
      </rPr>
      <t>bloka unutar TS, 630A, 24kV, 16 kA (I&gt;;I&gt;&gt;;U&gt;;U&lt;;f&gt;;f&lt;)</t>
    </r>
  </si>
  <si>
    <r>
      <rPr>
        <sz val="9.5"/>
        <rFont val="Arial MT"/>
        <family val="2"/>
      </rPr>
      <t>2.13.</t>
    </r>
  </si>
  <si>
    <r>
      <rPr>
        <sz val="9.5"/>
        <rFont val="Arial MT"/>
        <family val="2"/>
      </rPr>
      <t xml:space="preserve">Isporuka i ugradnja uređaja za praćenje rada sustava, pohranu podataka i kontrolu rada elektrane, kao i ograničenje izlazne snage elektrane, zajedno s uređajem za mjerenje proizvedene električne energije s pripadajućim
</t>
    </r>
    <r>
      <rPr>
        <sz val="9.5"/>
        <rFont val="Arial MT"/>
        <family val="2"/>
      </rPr>
      <t>strujnim mjernim transformatorima</t>
    </r>
  </si>
  <si>
    <r>
      <rPr>
        <sz val="9.5"/>
        <rFont val="Arial MT"/>
        <family val="2"/>
      </rPr>
      <t>2.14.</t>
    </r>
  </si>
  <si>
    <r>
      <rPr>
        <sz val="9.5"/>
        <rFont val="Arial MT"/>
        <family val="2"/>
      </rPr>
      <t xml:space="preserve">Isporuka i ugradnja GSM routera za daljinski nadzor. Router treba biti opremljen Sim karticom operatera po izboru
</t>
    </r>
    <r>
      <rPr>
        <sz val="9.5"/>
        <rFont val="Arial MT"/>
        <family val="2"/>
      </rPr>
      <t>investitora. Troškove Internet prometa snosi investitor.</t>
    </r>
  </si>
  <si>
    <r>
      <rPr>
        <b/>
        <sz val="9.5"/>
        <rFont val="Arial"/>
        <family val="2"/>
      </rPr>
      <t>UKUPNO POGLAVLJE 2:</t>
    </r>
  </si>
  <si>
    <r>
      <rPr>
        <b/>
        <sz val="9.5"/>
        <rFont val="Arial"/>
        <family val="2"/>
      </rPr>
      <t>KABELI, VODIČI I OSTALI PRIBOR</t>
    </r>
  </si>
  <si>
    <r>
      <rPr>
        <sz val="9.5"/>
        <rFont val="Arial MT"/>
        <family val="2"/>
      </rPr>
      <t>3.1.</t>
    </r>
  </si>
  <si>
    <r>
      <rPr>
        <sz val="9.5"/>
        <rFont val="Arial MT"/>
        <family val="2"/>
      </rPr>
      <t>GLAVNI KABELSKI RAZVOD:</t>
    </r>
  </si>
  <si>
    <r>
      <rPr>
        <sz val="9.5"/>
        <rFont val="Arial MT"/>
        <family val="2"/>
      </rPr>
      <t>Dobava, isporuka i ugradnja glavnog napojnog kabela sunčane elektrane. Kabel od AC_SBE do SPO te SPO do TS. Predviđeni su jednožilni kabeli se provlače kroz kabuplast cijev unutar iskopanog rova.</t>
    </r>
  </si>
  <si>
    <r>
      <rPr>
        <sz val="9.5"/>
        <rFont val="Arial MT"/>
        <family val="2"/>
      </rPr>
      <t>Kabel FG16R16 95mm2</t>
    </r>
  </si>
  <si>
    <r>
      <rPr>
        <sz val="9.5"/>
        <rFont val="Arial MT"/>
        <family val="2"/>
      </rPr>
      <t>Kabel FG16R16 150mm2</t>
    </r>
  </si>
  <si>
    <r>
      <rPr>
        <sz val="9.5"/>
        <rFont val="Arial MT"/>
        <family val="2"/>
      </rPr>
      <t>Kabuplast cijev, fi90</t>
    </r>
  </si>
  <si>
    <r>
      <rPr>
        <sz val="9.5"/>
        <rFont val="Arial MT"/>
        <family val="2"/>
      </rPr>
      <t>Kabuplast cijev, fi110</t>
    </r>
  </si>
  <si>
    <r>
      <rPr>
        <sz val="9.5"/>
        <rFont val="Arial MT"/>
        <family val="2"/>
      </rPr>
      <t>3.2.</t>
    </r>
  </si>
  <si>
    <r>
      <rPr>
        <sz val="9.5"/>
        <rFont val="Arial MT"/>
        <family val="2"/>
      </rPr>
      <t>Kabelski razvod izmjenjivača:</t>
    </r>
  </si>
  <si>
    <r>
      <rPr>
        <sz val="9.5"/>
        <rFont val="Arial MT"/>
        <family val="2"/>
      </rPr>
      <t>Dobava, isporuka i ugradnja  napojnog kabela izmjenjivača. Predviđen je peterožilni kabel te je potrebno nuditi metražu kabela ekvivalentu traženoj trasi kabela te zaštitni kanal prigodnog presjeka</t>
    </r>
  </si>
  <si>
    <r>
      <rPr>
        <sz val="9.5"/>
        <rFont val="Arial MT"/>
        <family val="2"/>
      </rPr>
      <t>Kabel FG16RO16 5G 25mm2</t>
    </r>
  </si>
  <si>
    <r>
      <rPr>
        <sz val="9.5"/>
        <rFont val="Arial MT"/>
        <family val="2"/>
      </rPr>
      <t>Kabel FG16RO16 5G 35mm2</t>
    </r>
  </si>
  <si>
    <r>
      <rPr>
        <sz val="9.5"/>
        <rFont val="Arial MT"/>
        <family val="2"/>
      </rPr>
      <t>Kabel FG16R16 50mm2</t>
    </r>
  </si>
  <si>
    <r>
      <rPr>
        <sz val="9.5"/>
        <rFont val="Arial MT"/>
        <family val="2"/>
      </rPr>
      <t>3.3.</t>
    </r>
  </si>
  <si>
    <r>
      <rPr>
        <sz val="9.5"/>
        <rFont val="Arial MT"/>
        <family val="2"/>
      </rPr>
      <t xml:space="preserve">Dobava, isporuka i ugradnja zaštitnih cijevi solarnih kabela. Zaštitne cijevi moraju biti UV otporne. Potrebno je nuditi
</t>
    </r>
    <r>
      <rPr>
        <sz val="9.5"/>
        <rFont val="Arial MT"/>
        <family val="2"/>
      </rPr>
      <t>zaštitnu cijev sa svim potrebnim priborom za fiksiranje cijevi</t>
    </r>
  </si>
  <si>
    <r>
      <rPr>
        <sz val="9.5"/>
        <rFont val="Arial MT"/>
        <family val="2"/>
      </rPr>
      <t>Cijev tipa kaoflex fi22mm</t>
    </r>
  </si>
  <si>
    <r>
      <rPr>
        <sz val="9.5"/>
        <rFont val="Arial MT"/>
        <family val="2"/>
      </rPr>
      <t>Cijev tipa kaoflex fi40mm</t>
    </r>
  </si>
  <si>
    <r>
      <rPr>
        <sz val="9.5"/>
        <rFont val="Arial MT"/>
        <family val="2"/>
      </rPr>
      <t>3.4.</t>
    </r>
  </si>
  <si>
    <r>
      <rPr>
        <sz val="9.5"/>
        <rFont val="Arial MT"/>
        <family val="2"/>
      </rPr>
      <t xml:space="preserve">Dobava, isporuka i ugradnja pocinčane metalne kanalice s poklopcem. Potrebno je nuditi zaštitnu kanalicu sa svim
</t>
    </r>
    <r>
      <rPr>
        <sz val="9.5"/>
        <rFont val="Arial MT"/>
        <family val="2"/>
      </rPr>
      <t>potrebnim priborom za montažu i fiksiranje kanalice</t>
    </r>
  </si>
  <si>
    <r>
      <rPr>
        <sz val="9.5"/>
        <rFont val="Arial MT"/>
        <family val="2"/>
      </rPr>
      <t>Zaštitna kanalica s poklopcem PKU100</t>
    </r>
  </si>
  <si>
    <r>
      <rPr>
        <sz val="9.5"/>
        <rFont val="Arial MT"/>
        <family val="2"/>
      </rPr>
      <t>Zaštitna kanalica s poklopcem PKU200</t>
    </r>
  </si>
  <si>
    <r>
      <rPr>
        <sz val="9.5"/>
        <rFont val="Arial MT"/>
        <family val="2"/>
      </rPr>
      <t>Zaštitna kanalica s poklopcem PKU400</t>
    </r>
  </si>
  <si>
    <r>
      <rPr>
        <sz val="9.5"/>
        <rFont val="Arial MT"/>
        <family val="2"/>
      </rPr>
      <t>3.5.</t>
    </r>
  </si>
  <si>
    <r>
      <rPr>
        <sz val="9.5"/>
        <rFont val="Arial MT"/>
        <family val="2"/>
      </rPr>
      <t>Dobava, isporuka, polaganje i spajanje finožičnog, dvostruko izoliranog, pokositrenog solarnog kabela 1x6 mm². Solarni kabel je potrebno isporučiti u različitim bojama kako bi se raspoznao pozitivni, od negativnog vodiča. Za pozitivni vodič je potrebno ugraditi crveni kabel, a za negativni vodič se ugrađuje plavi vodič. U slučaju da nije moguće isporučiti crveni, odnosno plavi vodič, može se koristiti vodič crne boje, ali je isti potrebno vidljivo označiti pripadajućom bojom</t>
    </r>
  </si>
  <si>
    <r>
      <rPr>
        <sz val="9.5"/>
        <rFont val="Arial MT"/>
        <family val="2"/>
      </rPr>
      <t xml:space="preserve">Dobava, isporuka, polaganje i spajanje finožičnog, dvostruko izoliranog, pokositrenog solarnog kabela 1x10 mm². Solarni kabel je potrebno isporučiti u različitim bojama kako bi se raspoznao pozitivni, od negativnog vodiča. Za pozitivni vodič je potrebno ugraditi crveni kabel, a za negativni vodič se ugrađuje plavi vodič. U slučaju da nije moguće isporučiti crveni, odnosno plavi vodič, može se koristiti vodič crne
</t>
    </r>
    <r>
      <rPr>
        <sz val="9.5"/>
        <rFont val="Arial MT"/>
        <family val="2"/>
      </rPr>
      <t>boje, ali je isti potrebno vidljivo označiti pripadajućom bojom</t>
    </r>
  </si>
  <si>
    <r>
      <rPr>
        <sz val="9.5"/>
        <rFont val="Arial MT"/>
        <family val="2"/>
      </rPr>
      <t>3.6.</t>
    </r>
  </si>
  <si>
    <r>
      <rPr>
        <sz val="9.5"/>
        <rFont val="Arial MT"/>
        <family val="2"/>
      </rPr>
      <t xml:space="preserve">Dobava, isporuka i ugradnja seta solarnog konektora (M+Ž)
</t>
    </r>
    <r>
      <rPr>
        <sz val="9.5"/>
        <rFont val="Arial MT"/>
        <family val="2"/>
      </rPr>
      <t>tipa MC4</t>
    </r>
  </si>
  <si>
    <r>
      <rPr>
        <sz val="9.5"/>
        <rFont val="Arial MT"/>
        <family val="2"/>
      </rPr>
      <t>3.7.</t>
    </r>
  </si>
  <si>
    <r>
      <rPr>
        <sz val="9.5"/>
        <rFont val="Arial MT"/>
        <family val="2"/>
      </rPr>
      <t>Dobava, isporuka i ugradnja vodiča zeleno žute boje za uzemljenje metalnih masa sunčane elektrane. Potrebno je izraditi izjednačenje potencijala metalnih kanalica, pomoćnih konstrukcijskih elemenata, ormarića, izmjenjivača te svih ostalih metalnih masa</t>
    </r>
  </si>
  <si>
    <r>
      <rPr>
        <sz val="9.5"/>
        <rFont val="Arial MT"/>
        <family val="2"/>
      </rPr>
      <t>Vodič P/F 10 mm²</t>
    </r>
  </si>
  <si>
    <r>
      <rPr>
        <sz val="9.5"/>
        <rFont val="Arial MT"/>
        <family val="2"/>
      </rPr>
      <t>Vodič P/F 6 mm²</t>
    </r>
  </si>
  <si>
    <r>
      <rPr>
        <sz val="9.5"/>
        <rFont val="Arial MT"/>
        <family val="2"/>
      </rPr>
      <t>Vodič H07V-K 35 mm²</t>
    </r>
  </si>
  <si>
    <r>
      <rPr>
        <sz val="9.5"/>
        <rFont val="Arial MT"/>
        <family val="2"/>
      </rPr>
      <t>križna spojnica</t>
    </r>
  </si>
  <si>
    <r>
      <rPr>
        <sz val="9.5"/>
        <rFont val="Arial MT"/>
        <family val="2"/>
      </rPr>
      <t>3.8.</t>
    </r>
  </si>
  <si>
    <r>
      <rPr>
        <sz val="9.5"/>
        <rFont val="Arial MT"/>
        <family val="2"/>
      </rPr>
      <t>LiYCY-TP 4x2x0,75mm2</t>
    </r>
  </si>
  <si>
    <r>
      <rPr>
        <b/>
        <sz val="9.5"/>
        <rFont val="Arial"/>
        <family val="2"/>
      </rPr>
      <t>FOTONAPONSKO POLJE</t>
    </r>
  </si>
  <si>
    <r>
      <rPr>
        <sz val="9.5"/>
        <rFont val="Arial MT"/>
        <family val="2"/>
      </rPr>
      <t>4.1.</t>
    </r>
  </si>
  <si>
    <r>
      <rPr>
        <sz val="9.5"/>
        <rFont val="Arial MT"/>
        <family val="2"/>
      </rPr>
      <t xml:space="preserve">Dobava, isporuka i montaža  fotonaponskog modula nazivne
</t>
    </r>
    <r>
      <rPr>
        <sz val="9.5"/>
        <rFont val="Arial MT"/>
        <family val="2"/>
      </rPr>
      <t>snage min 450W:</t>
    </r>
  </si>
  <si>
    <r>
      <rPr>
        <sz val="9.5"/>
        <rFont val="Arial MT"/>
        <family val="2"/>
      </rPr>
      <t xml:space="preserve">Efikasnost FN modula pri STC </t>
    </r>
    <r>
      <rPr>
        <sz val="9.5"/>
        <rFont val="Calibri"/>
        <family val="1"/>
      </rPr>
      <t>≥20</t>
    </r>
    <r>
      <rPr>
        <sz val="9.5"/>
        <rFont val="Arial MT"/>
        <family val="2"/>
      </rPr>
      <t>,00%</t>
    </r>
  </si>
  <si>
    <r>
      <rPr>
        <sz val="9.5"/>
        <rFont val="Arial MT"/>
        <family val="2"/>
      </rPr>
      <t>Certifikati:</t>
    </r>
  </si>
  <si>
    <r>
      <rPr>
        <sz val="9.5"/>
        <rFont val="Arial MT"/>
        <family val="2"/>
      </rPr>
      <t>IEC 61215, IEC 61730</t>
    </r>
  </si>
  <si>
    <r>
      <rPr>
        <sz val="9.5"/>
        <rFont val="Arial MT"/>
        <family val="2"/>
      </rPr>
      <t>Proizvođačka garancija min. 12 godina</t>
    </r>
  </si>
  <si>
    <r>
      <rPr>
        <sz val="9.5"/>
        <rFont val="Arial MT"/>
        <family val="2"/>
      </rPr>
      <t>Dobava, isporuka i montaža fotonaponskih modula:</t>
    </r>
  </si>
  <si>
    <r>
      <rPr>
        <b/>
        <sz val="9.5"/>
        <rFont val="Arial"/>
        <family val="2"/>
      </rPr>
      <t>KONSTRUKCIJA</t>
    </r>
  </si>
  <si>
    <r>
      <rPr>
        <sz val="9.5"/>
        <rFont val="Arial MT"/>
        <family val="2"/>
      </rPr>
      <t>5.1.</t>
    </r>
  </si>
  <si>
    <r>
      <rPr>
        <sz val="9.5"/>
        <rFont val="Arial MT"/>
        <family val="2"/>
      </rPr>
      <t xml:space="preserve">Dobava, isporuka i montaža potkonstrukcije za ugradnju 600
</t>
    </r>
    <r>
      <rPr>
        <sz val="9.5"/>
        <rFont val="Arial MT"/>
        <family val="2"/>
      </rPr>
      <t>fotonaponska modula slijedećih karakteristika:</t>
    </r>
  </si>
  <si>
    <r>
      <rPr>
        <sz val="9.5"/>
        <rFont val="Arial MT"/>
        <family val="2"/>
      </rPr>
      <t>Materijal: montažni profili od auminijske legure i spojni elementi od nehrđajučeg čelika</t>
    </r>
  </si>
  <si>
    <r>
      <rPr>
        <sz val="9.5"/>
        <rFont val="Arial MT"/>
        <family val="2"/>
      </rPr>
      <t>Montaža na čeličnu potkonstrukciju na kosom krovu</t>
    </r>
  </si>
  <si>
    <r>
      <rPr>
        <sz val="9.5"/>
        <rFont val="Arial MT"/>
        <family val="2"/>
      </rPr>
      <t>Dobava, isporuka i montaža konstrukcije:</t>
    </r>
  </si>
  <si>
    <r>
      <rPr>
        <sz val="9.5"/>
        <rFont val="Arial MT"/>
        <family val="2"/>
      </rPr>
      <t>komplet</t>
    </r>
  </si>
  <si>
    <r>
      <rPr>
        <sz val="9.5"/>
        <rFont val="Arial MT"/>
        <family val="2"/>
      </rPr>
      <t>5.2.</t>
    </r>
  </si>
  <si>
    <r>
      <rPr>
        <sz val="9.5"/>
        <rFont val="Arial MT"/>
        <family val="2"/>
      </rPr>
      <t xml:space="preserve">Dobava, isporuka i montaža potkonstrukcije za ugradnju
</t>
    </r>
    <r>
      <rPr>
        <sz val="9.5"/>
        <rFont val="Arial MT"/>
        <family val="2"/>
      </rPr>
      <t>1432 fotonaponska modula slijedećih karakteristika:</t>
    </r>
  </si>
  <si>
    <r>
      <rPr>
        <sz val="9.5"/>
        <rFont val="Arial MT"/>
        <family val="2"/>
      </rPr>
      <t>Montaža na čeličnu potkonstrukciju na ravnom krovu</t>
    </r>
  </si>
  <si>
    <r>
      <rPr>
        <b/>
        <sz val="9.5"/>
        <rFont val="Arial"/>
        <family val="2"/>
      </rPr>
      <t>OSTALO</t>
    </r>
  </si>
  <si>
    <r>
      <rPr>
        <sz val="9.5"/>
        <rFont val="Arial MT"/>
        <family val="2"/>
      </rPr>
      <t xml:space="preserve">Rad glavnog inženjera gradilišta, vođenje dnevnika i
</t>
    </r>
    <r>
      <rPr>
        <sz val="9.5"/>
        <rFont val="Arial MT"/>
        <family val="2"/>
      </rPr>
      <t>koordiniranje poslovima na gradilištu</t>
    </r>
  </si>
  <si>
    <r>
      <rPr>
        <sz val="9.5"/>
        <rFont val="Arial MT"/>
        <family val="2"/>
      </rPr>
      <t xml:space="preserve">Izrada izvedbenog projekta za fotonaponsku elektranu od
</t>
    </r>
    <r>
      <rPr>
        <sz val="9.5"/>
        <rFont val="Arial MT"/>
        <family val="2"/>
      </rPr>
      <t>strane ovlaštenog projektanta</t>
    </r>
  </si>
  <si>
    <r>
      <rPr>
        <sz val="9.5"/>
        <rFont val="Arial MT"/>
        <family val="2"/>
      </rPr>
      <t xml:space="preserve">Ispitivanje instalacije elektrane korisnika AC i DC strana prije
</t>
    </r>
    <r>
      <rPr>
        <sz val="9.5"/>
        <rFont val="Arial MT"/>
        <family val="2"/>
      </rPr>
      <t>puštanja u rad</t>
    </r>
  </si>
  <si>
    <r>
      <rPr>
        <sz val="9.5"/>
        <rFont val="Arial MT"/>
        <family val="2"/>
      </rPr>
      <t xml:space="preserve">Izrada Plana i programa ispitivanja (PPI) i usaglašavanje s
</t>
    </r>
    <r>
      <rPr>
        <sz val="9.5"/>
        <rFont val="Arial MT"/>
        <family val="2"/>
      </rPr>
      <t>nadležnim HEP ODS-om.</t>
    </r>
  </si>
  <si>
    <r>
      <rPr>
        <sz val="9.5"/>
        <rFont val="Arial MT"/>
        <family val="2"/>
      </rPr>
      <t xml:space="preserve">Sukladno propisima i zahtjevima HEP ODS-a odraditi
</t>
    </r>
    <r>
      <rPr>
        <sz val="9.5"/>
        <rFont val="Arial MT"/>
        <family val="2"/>
      </rPr>
      <t>mjerenje kvalitete isporučene električne energije 7+7</t>
    </r>
  </si>
  <si>
    <r>
      <rPr>
        <sz val="9.5"/>
        <rFont val="Arial MT"/>
        <family val="2"/>
      </rPr>
      <t xml:space="preserve">Izrada Elaborata utjecaja elektrane na mrežu (EUEM)
</t>
    </r>
    <r>
      <rPr>
        <sz val="9.5"/>
        <rFont val="Arial MT"/>
        <family val="2"/>
      </rPr>
      <t>sukladno zahtjevima u elektroenergetskoj suglasnosti</t>
    </r>
  </si>
  <si>
    <r>
      <rPr>
        <sz val="9.5"/>
        <rFont val="Arial MT"/>
        <family val="2"/>
      </rPr>
      <t xml:space="preserve">Izrada elaborata podešenja zaštite (EPZ) sukladno
</t>
    </r>
    <r>
      <rPr>
        <sz val="9.5"/>
        <rFont val="Arial MT"/>
        <family val="2"/>
      </rPr>
      <t>zahtjevima u elektroenergetskoj suglasnosti</t>
    </r>
  </si>
  <si>
    <r>
      <rPr>
        <sz val="9.5"/>
        <rFont val="Arial MT"/>
        <family val="2"/>
      </rPr>
      <t>Završno ispitivanje elektrane u pokusnom radu</t>
    </r>
  </si>
  <si>
    <r>
      <rPr>
        <sz val="9.5"/>
        <rFont val="Arial MT"/>
        <family val="2"/>
      </rPr>
      <t>Izrada završnog izvješća izvođača radova, izjava o izvedenim radovima i popratna dokumentacija</t>
    </r>
  </si>
  <si>
    <r>
      <rPr>
        <b/>
        <sz val="9.5"/>
        <rFont val="Arial"/>
        <family val="2"/>
      </rPr>
      <t>REKAPITULACIJA</t>
    </r>
  </si>
  <si>
    <r>
      <rPr>
        <sz val="9.5"/>
        <rFont val="Arial MT"/>
        <family val="2"/>
      </rPr>
      <t>ZEMLJANI RADOVI</t>
    </r>
  </si>
  <si>
    <r>
      <rPr>
        <sz val="9.5"/>
        <rFont val="Arial MT"/>
        <family val="2"/>
      </rPr>
      <t>SKLOPNI BLOKOVI I IZMJENJIVAČI</t>
    </r>
  </si>
  <si>
    <r>
      <rPr>
        <sz val="9.5"/>
        <rFont val="Arial MT"/>
        <family val="2"/>
      </rPr>
      <t>KABELI, VODIČI I OSTALI PRIBOR</t>
    </r>
  </si>
  <si>
    <r>
      <rPr>
        <sz val="9.5"/>
        <rFont val="Arial MT"/>
        <family val="2"/>
      </rPr>
      <t>FOTONAPONSKO POLJE</t>
    </r>
  </si>
  <si>
    <r>
      <rPr>
        <sz val="9.5"/>
        <rFont val="Arial MT"/>
        <family val="2"/>
      </rPr>
      <t>KONSTRUKCIJA</t>
    </r>
  </si>
  <si>
    <r>
      <rPr>
        <sz val="9.5"/>
        <rFont val="Arial MT"/>
        <family val="2"/>
      </rPr>
      <t>OSTALO</t>
    </r>
  </si>
  <si>
    <r>
      <rPr>
        <sz val="9.5"/>
        <rFont val="Arial MT"/>
        <family val="2"/>
      </rPr>
      <t>PDV (25%)</t>
    </r>
  </si>
  <si>
    <t xml:space="preserve">UKUPNO POGLAVLJE 1:   </t>
  </si>
  <si>
    <t xml:space="preserve">UKUPNO POGLAVLJE 3: </t>
  </si>
  <si>
    <t xml:space="preserve">UKUPNO POGLAVLJE 4:          </t>
  </si>
  <si>
    <t xml:space="preserve">  </t>
  </si>
  <si>
    <t xml:space="preserve">UKUPNO POGLAVLJE 6:            </t>
  </si>
  <si>
    <t>SVEUKUPNO:</t>
  </si>
  <si>
    <t>TROŠKOVNIK</t>
  </si>
  <si>
    <t>2.</t>
  </si>
  <si>
    <t>3.</t>
  </si>
  <si>
    <t>4.</t>
  </si>
  <si>
    <t>Jedinica mjere</t>
  </si>
  <si>
    <t>Predmet br.</t>
  </si>
  <si>
    <t>Predmet nabave</t>
  </si>
  <si>
    <t>Količina</t>
  </si>
  <si>
    <t>Jed.cijena HRK (bez PDV-a)</t>
  </si>
  <si>
    <t>Ukupna cijena u HRK (bez PDV-a)</t>
  </si>
  <si>
    <t>SUNČANA ELEKTRANA KELTEKS</t>
  </si>
  <si>
    <t>Sklopni blok SPO</t>
  </si>
  <si>
    <t>komplet:</t>
  </si>
  <si>
    <t>Sklopni blok AC_SBE1</t>
  </si>
  <si>
    <t>Sklopni blok AC_SBE2</t>
  </si>
  <si>
    <t>Sklopni blok DC_SBE1-3</t>
  </si>
  <si>
    <t>Sklopni blok DC_SBE4</t>
  </si>
  <si>
    <t>Sklopni blok DC_SBE5-10</t>
  </si>
  <si>
    <t>Sklopni blok DC_SBE11-12</t>
  </si>
  <si>
    <t>Izmjenjivač sunčane elektrane:</t>
  </si>
  <si>
    <t>kom</t>
  </si>
  <si>
    <r>
      <rPr>
        <b/>
        <sz val="9.5"/>
        <rFont val="Arial MT"/>
        <family val="2"/>
      </rPr>
      <t>kom</t>
    </r>
  </si>
  <si>
    <r>
      <rPr>
        <b/>
        <sz val="9.5"/>
        <rFont val="Arial MT"/>
        <family val="2"/>
      </rPr>
      <t>Izmjenjivač sunčane elektrane:</t>
    </r>
  </si>
  <si>
    <t>Dobava, isporuka, montaža i spajanje sklopnog bloka elektrane AC_SBE2, sastavljenog iz  ormara  u IP65 stupnju zaštite, dimenzija prema stvarnim potrebama, opremljenog slijedećom opremom:</t>
  </si>
  <si>
    <t>Dobava, isporuka, montaža i spajanje sklopnog bloka elektrane AC_SBE1, sastavljenog iz  ormara  u IP65 stupnju zaštite, dimenzija prema stvarnim potrebama, opremljenog slijedećom opremom:</t>
  </si>
  <si>
    <t>5.</t>
  </si>
  <si>
    <t xml:space="preserve">UKUPNO POGLAVLJE 5:          </t>
  </si>
  <si>
    <t>6.</t>
  </si>
  <si>
    <t>1.</t>
  </si>
  <si>
    <r>
      <rPr>
        <b/>
        <sz val="9.5"/>
        <rFont val="Arial MT"/>
        <family val="2"/>
      </rPr>
      <t>UKUPNO:</t>
    </r>
  </si>
  <si>
    <t>2.7.</t>
  </si>
  <si>
    <t xml:space="preserve">PRILOG IV                                                                           Naziv i broj nabave: 01-2022-K </t>
  </si>
  <si>
    <t>6.1.</t>
  </si>
  <si>
    <t>6.2.</t>
  </si>
  <si>
    <t>Dobava, isporuka i ugradnja komunikacijskog kabela za povezivanje komunikatora izmjenjivača i routera za daljinski nadzor elektrane. Potrebno je nuditi kabel u UV otpornoj cijevi sa svim spojnim i montažnim priborom do pune
funkcionalnosti daljinskog nadzora elektrane</t>
  </si>
  <si>
    <t>6.3.</t>
  </si>
  <si>
    <t>6.4.</t>
  </si>
  <si>
    <t>6.5.</t>
  </si>
  <si>
    <t>6.6.</t>
  </si>
  <si>
    <t>6.7.</t>
  </si>
  <si>
    <t>6.8.</t>
  </si>
  <si>
    <t>6.9.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</si>
</sst>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6">
    <font>
      <sz val="10"/>
      <color rgb="FF000000"/>
      <name val="Times New Roman"/>
      <charset val="204"/>
    </font>
    <font>
      <b/>
      <sz val="9.5"/>
      <name val="Arial"/>
      <family val="2"/>
    </font>
    <font>
      <sz val="9.5"/>
      <name val="Arial MT"/>
    </font>
    <font>
      <sz val="9.5"/>
      <color rgb="FF000000"/>
      <name val="Arial MT"/>
      <family val="2"/>
    </font>
    <font>
      <b/>
      <sz val="9.5"/>
      <color rgb="FF000000"/>
      <name val="Arial"/>
      <family val="2"/>
    </font>
    <font>
      <b/>
      <sz val="9.5"/>
      <name val="Arial"/>
      <family val="2"/>
    </font>
    <font>
      <sz val="9.5"/>
      <name val="Arial MT"/>
      <family val="2"/>
    </font>
    <font>
      <sz val="9.5"/>
      <name val="Calibri"/>
      <family val="1"/>
    </font>
    <font>
      <b/>
      <sz val="11"/>
      <name val="Arial"/>
      <family val="2"/>
    </font>
    <font>
      <b/>
      <sz val="10"/>
      <name val="Arial MT"/>
      <charset val="238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9.5"/>
      <name val="Arial"/>
      <family val="2"/>
      <charset val="238"/>
    </font>
    <font>
      <sz val="9.5"/>
      <name val="Arial MT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.5"/>
      <name val="Arial MT"/>
      <family val="2"/>
      <charset val="238"/>
    </font>
    <font>
      <sz val="10"/>
      <name val="Times New Roman"/>
      <family val="1"/>
      <charset val="238"/>
    </font>
    <font>
      <b/>
      <sz val="9.5"/>
      <name val="Arial MT"/>
      <charset val="238"/>
    </font>
    <font>
      <b/>
      <sz val="9.5"/>
      <color rgb="FF000000"/>
      <name val="Arial MT"/>
      <charset val="238"/>
    </font>
    <font>
      <b/>
      <sz val="10"/>
      <color rgb="FF000000"/>
      <name val="Times New Roman"/>
      <family val="1"/>
    </font>
    <font>
      <b/>
      <sz val="9.5"/>
      <name val="Arial MT"/>
      <family val="2"/>
    </font>
    <font>
      <b/>
      <sz val="9.5"/>
      <color rgb="FF000000"/>
      <name val="Arial MT"/>
      <family val="2"/>
      <charset val="238"/>
    </font>
    <font>
      <b/>
      <sz val="9.5"/>
      <name val="Arial MT"/>
      <family val="2"/>
      <charset val="238"/>
    </font>
    <font>
      <b/>
      <sz val="10"/>
      <name val="Times New Roman"/>
      <family val="1"/>
      <charset val="238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shrinkToFit="1"/>
    </xf>
    <xf numFmtId="4" fontId="3" fillId="0" borderId="1" xfId="0" applyNumberFormat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top" shrinkToFit="1"/>
    </xf>
    <xf numFmtId="4" fontId="16" fillId="0" borderId="1" xfId="0" applyNumberFormat="1" applyFont="1" applyFill="1" applyBorder="1" applyAlignment="1">
      <alignment vertical="top" shrinkToFi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4" fontId="16" fillId="0" borderId="1" xfId="0" applyNumberFormat="1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shrinkToFit="1"/>
    </xf>
    <xf numFmtId="4" fontId="18" fillId="3" borderId="1" xfId="0" applyNumberFormat="1" applyFont="1" applyFill="1" applyBorder="1" applyAlignment="1">
      <alignment vertical="center" shrinkToFit="1"/>
    </xf>
    <xf numFmtId="4" fontId="18" fillId="3" borderId="1" xfId="0" applyNumberFormat="1" applyFont="1" applyFill="1" applyBorder="1" applyAlignment="1">
      <alignment horizontal="right" vertical="center" shrinkToFi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shrinkToFit="1"/>
    </xf>
    <xf numFmtId="1" fontId="22" fillId="3" borderId="1" xfId="0" applyNumberFormat="1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wrapText="1"/>
    </xf>
    <xf numFmtId="4" fontId="23" fillId="3" borderId="1" xfId="0" applyNumberFormat="1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shrinkToFit="1"/>
    </xf>
    <xf numFmtId="4" fontId="16" fillId="0" borderId="1" xfId="0" applyNumberFormat="1" applyFont="1" applyFill="1" applyBorder="1" applyAlignment="1">
      <alignment shrinkToFit="1"/>
    </xf>
    <xf numFmtId="0" fontId="17" fillId="2" borderId="1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 shrinkToFit="1"/>
    </xf>
    <xf numFmtId="4" fontId="16" fillId="0" borderId="1" xfId="0" applyNumberFormat="1" applyFont="1" applyFill="1" applyBorder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top"/>
    </xf>
    <xf numFmtId="4" fontId="23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164" fontId="19" fillId="5" borderId="1" xfId="0" applyNumberFormat="1" applyFont="1" applyFill="1" applyBorder="1" applyAlignment="1">
      <alignment horizontal="center" vertical="center" shrinkToFit="1"/>
    </xf>
    <xf numFmtId="164" fontId="4" fillId="5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4" fillId="6" borderId="1" xfId="0" applyNumberFormat="1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6"/>
  <sheetViews>
    <sheetView tabSelected="1" workbookViewId="0">
      <selection activeCell="A2" sqref="A2:F2"/>
    </sheetView>
  </sheetViews>
  <sheetFormatPr defaultRowHeight="13"/>
  <cols>
    <col min="1" max="1" width="11.69921875" style="4" customWidth="1"/>
    <col min="2" max="2" width="68.69921875" customWidth="1"/>
    <col min="3" max="3" width="13.59765625" style="4" customWidth="1"/>
    <col min="4" max="4" width="10.59765625" style="4" customWidth="1"/>
    <col min="5" max="5" width="17" style="78" customWidth="1"/>
    <col min="6" max="6" width="21.3984375" style="78" customWidth="1"/>
    <col min="7" max="7" width="14.8984375" customWidth="1"/>
  </cols>
  <sheetData>
    <row r="1" spans="1:6" ht="23.5" customHeight="1" thickBot="1">
      <c r="A1" s="125" t="s">
        <v>199</v>
      </c>
      <c r="B1" s="126"/>
      <c r="C1" s="126"/>
      <c r="D1" s="126"/>
      <c r="E1" s="126"/>
      <c r="F1" s="127"/>
    </row>
    <row r="2" spans="1:6" ht="25.5" customHeight="1" thickBot="1">
      <c r="A2" s="128" t="s">
        <v>168</v>
      </c>
      <c r="B2" s="129"/>
      <c r="C2" s="129"/>
      <c r="D2" s="129"/>
      <c r="E2" s="129"/>
      <c r="F2" s="130"/>
    </row>
    <row r="3" spans="1:6" ht="13.5" customHeight="1">
      <c r="A3" s="131" t="s">
        <v>178</v>
      </c>
      <c r="B3" s="132"/>
      <c r="C3" s="132"/>
      <c r="D3" s="132"/>
      <c r="E3" s="132"/>
      <c r="F3" s="133"/>
    </row>
    <row r="4" spans="1:6" ht="15.75" customHeight="1">
      <c r="A4" s="134"/>
      <c r="B4" s="135"/>
      <c r="C4" s="135"/>
      <c r="D4" s="135"/>
      <c r="E4" s="135"/>
      <c r="F4" s="136"/>
    </row>
    <row r="5" spans="1:6" ht="34.5" customHeight="1">
      <c r="A5" s="53" t="s">
        <v>173</v>
      </c>
      <c r="B5" s="53" t="s">
        <v>174</v>
      </c>
      <c r="C5" s="53" t="s">
        <v>172</v>
      </c>
      <c r="D5" s="53" t="s">
        <v>175</v>
      </c>
      <c r="E5" s="53" t="s">
        <v>176</v>
      </c>
      <c r="F5" s="53" t="s">
        <v>177</v>
      </c>
    </row>
    <row r="6" spans="1:6" ht="19" customHeight="1">
      <c r="A6" s="114" t="s">
        <v>196</v>
      </c>
      <c r="B6" s="101" t="s">
        <v>0</v>
      </c>
      <c r="C6" s="112"/>
      <c r="D6" s="112"/>
      <c r="E6" s="113"/>
      <c r="F6" s="113"/>
    </row>
    <row r="7" spans="1:6" ht="16.5" customHeight="1">
      <c r="A7" s="19" t="s">
        <v>1</v>
      </c>
      <c r="B7" s="27" t="s">
        <v>2</v>
      </c>
      <c r="C7" s="7"/>
      <c r="D7" s="7"/>
      <c r="E7" s="57"/>
      <c r="F7" s="57"/>
    </row>
    <row r="8" spans="1:6" ht="36.5" customHeight="1">
      <c r="A8" s="11"/>
      <c r="B8" s="12" t="s">
        <v>3</v>
      </c>
      <c r="C8" s="13"/>
      <c r="D8" s="11"/>
      <c r="E8" s="58"/>
      <c r="F8" s="58"/>
    </row>
    <row r="9" spans="1:6" ht="13.5" customHeight="1">
      <c r="A9" s="7"/>
      <c r="B9" s="15" t="s">
        <v>4</v>
      </c>
      <c r="C9" s="9" t="s">
        <v>5</v>
      </c>
      <c r="D9" s="16">
        <v>220</v>
      </c>
      <c r="E9" s="59">
        <v>0</v>
      </c>
      <c r="F9" s="60">
        <f>D9*E9</f>
        <v>0</v>
      </c>
    </row>
    <row r="10" spans="1:6" ht="13.5" customHeight="1">
      <c r="A10" s="9" t="s">
        <v>6</v>
      </c>
      <c r="B10" s="15" t="s">
        <v>7</v>
      </c>
      <c r="C10" s="7"/>
      <c r="D10" s="7"/>
      <c r="E10" s="61"/>
      <c r="F10" s="61"/>
    </row>
    <row r="11" spans="1:6" ht="27" customHeight="1">
      <c r="A11" s="11"/>
      <c r="B11" s="17" t="s">
        <v>8</v>
      </c>
      <c r="C11" s="13"/>
      <c r="D11" s="11"/>
      <c r="E11" s="62"/>
      <c r="F11" s="62"/>
    </row>
    <row r="12" spans="1:6" ht="13.5" customHeight="1">
      <c r="A12" s="7"/>
      <c r="B12" s="15" t="s">
        <v>9</v>
      </c>
      <c r="C12" s="9" t="s">
        <v>10</v>
      </c>
      <c r="D12" s="16">
        <v>9</v>
      </c>
      <c r="E12" s="59">
        <v>0</v>
      </c>
      <c r="F12" s="60">
        <f>D12*E12</f>
        <v>0</v>
      </c>
    </row>
    <row r="13" spans="1:6" ht="13.5" customHeight="1">
      <c r="A13" s="9" t="s">
        <v>11</v>
      </c>
      <c r="B13" s="10" t="s">
        <v>12</v>
      </c>
      <c r="C13" s="7"/>
      <c r="D13" s="7"/>
      <c r="E13" s="61"/>
      <c r="F13" s="61"/>
    </row>
    <row r="14" spans="1:6" ht="27" customHeight="1">
      <c r="A14" s="11"/>
      <c r="B14" s="17" t="s">
        <v>13</v>
      </c>
      <c r="C14" s="13"/>
      <c r="D14" s="11"/>
      <c r="E14" s="62"/>
      <c r="F14" s="62"/>
    </row>
    <row r="15" spans="1:6" ht="13.5" customHeight="1">
      <c r="A15" s="7"/>
      <c r="B15" s="15" t="s">
        <v>12</v>
      </c>
      <c r="C15" s="9" t="s">
        <v>5</v>
      </c>
      <c r="D15" s="16">
        <v>220</v>
      </c>
      <c r="E15" s="59">
        <v>0</v>
      </c>
      <c r="F15" s="60">
        <f>D15*E15</f>
        <v>0</v>
      </c>
    </row>
    <row r="16" spans="1:6" ht="13.5" customHeight="1">
      <c r="A16" s="9" t="s">
        <v>14</v>
      </c>
      <c r="B16" s="15" t="s">
        <v>15</v>
      </c>
      <c r="C16" s="7"/>
      <c r="D16" s="7"/>
      <c r="E16" s="61"/>
      <c r="F16" s="61"/>
    </row>
    <row r="17" spans="1:6" ht="27" customHeight="1">
      <c r="A17" s="11"/>
      <c r="B17" s="17" t="s">
        <v>16</v>
      </c>
      <c r="C17" s="13"/>
      <c r="D17" s="11"/>
      <c r="E17" s="62"/>
      <c r="F17" s="62"/>
    </row>
    <row r="18" spans="1:6" ht="13.5" customHeight="1">
      <c r="A18" s="7"/>
      <c r="B18" s="10" t="s">
        <v>15</v>
      </c>
      <c r="C18" s="9" t="s">
        <v>10</v>
      </c>
      <c r="D18" s="16">
        <v>9</v>
      </c>
      <c r="E18" s="59">
        <v>0</v>
      </c>
      <c r="F18" s="60">
        <f>D18*E18</f>
        <v>0</v>
      </c>
    </row>
    <row r="19" spans="1:6" ht="13.5" customHeight="1">
      <c r="A19" s="9" t="s">
        <v>17</v>
      </c>
      <c r="B19" s="10" t="s">
        <v>18</v>
      </c>
      <c r="C19" s="7"/>
      <c r="D19" s="7"/>
      <c r="E19" s="61"/>
      <c r="F19" s="61"/>
    </row>
    <row r="20" spans="1:6" ht="27" customHeight="1">
      <c r="A20" s="11"/>
      <c r="B20" s="17" t="s">
        <v>19</v>
      </c>
      <c r="C20" s="13"/>
      <c r="D20" s="11"/>
      <c r="E20" s="62"/>
      <c r="F20" s="62"/>
    </row>
    <row r="21" spans="1:6" ht="13.5" customHeight="1">
      <c r="A21" s="7"/>
      <c r="B21" s="10" t="s">
        <v>20</v>
      </c>
      <c r="C21" s="9" t="s">
        <v>5</v>
      </c>
      <c r="D21" s="16">
        <v>220</v>
      </c>
      <c r="E21" s="59">
        <v>0</v>
      </c>
      <c r="F21" s="60">
        <f>D21*E21</f>
        <v>0</v>
      </c>
    </row>
    <row r="22" spans="1:6" ht="13.5" customHeight="1">
      <c r="A22" s="9" t="s">
        <v>21</v>
      </c>
      <c r="B22" s="15" t="s">
        <v>22</v>
      </c>
      <c r="C22" s="7"/>
      <c r="D22" s="7"/>
      <c r="E22" s="61"/>
      <c r="F22" s="61"/>
    </row>
    <row r="23" spans="1:6" ht="27" customHeight="1">
      <c r="A23" s="11"/>
      <c r="B23" s="17" t="s">
        <v>23</v>
      </c>
      <c r="C23" s="13"/>
      <c r="D23" s="11"/>
      <c r="E23" s="62"/>
      <c r="F23" s="62"/>
    </row>
    <row r="24" spans="1:6" ht="13.5" customHeight="1">
      <c r="A24" s="7"/>
      <c r="B24" s="10" t="s">
        <v>22</v>
      </c>
      <c r="C24" s="9" t="s">
        <v>5</v>
      </c>
      <c r="D24" s="16">
        <v>220</v>
      </c>
      <c r="E24" s="59">
        <v>0</v>
      </c>
      <c r="F24" s="60">
        <f>D24*E24</f>
        <v>0</v>
      </c>
    </row>
    <row r="25" spans="1:6" ht="13.5" customHeight="1">
      <c r="A25" s="9" t="s">
        <v>24</v>
      </c>
      <c r="B25" s="15" t="s">
        <v>25</v>
      </c>
      <c r="C25" s="7"/>
      <c r="D25" s="7"/>
      <c r="E25" s="61"/>
      <c r="F25" s="63"/>
    </row>
    <row r="26" spans="1:6" ht="27" customHeight="1">
      <c r="A26" s="11"/>
      <c r="B26" s="17" t="s">
        <v>26</v>
      </c>
      <c r="C26" s="13"/>
      <c r="D26" s="11"/>
      <c r="E26" s="62"/>
      <c r="F26" s="62"/>
    </row>
    <row r="27" spans="1:6" ht="28.75" customHeight="1">
      <c r="A27" s="11"/>
      <c r="B27" s="18" t="s">
        <v>27</v>
      </c>
      <c r="C27" s="19" t="s">
        <v>28</v>
      </c>
      <c r="D27" s="20">
        <v>1</v>
      </c>
      <c r="E27" s="64">
        <v>0</v>
      </c>
      <c r="F27" s="64">
        <f>D27*E27</f>
        <v>0</v>
      </c>
    </row>
    <row r="28" spans="1:6" ht="24" customHeight="1">
      <c r="A28" s="21"/>
      <c r="B28" s="22" t="s">
        <v>162</v>
      </c>
      <c r="C28" s="23"/>
      <c r="D28" s="23"/>
      <c r="E28" s="65"/>
      <c r="F28" s="54">
        <f>SUM(F7:F27)</f>
        <v>0</v>
      </c>
    </row>
    <row r="29" spans="1:6" ht="16.5" customHeight="1">
      <c r="A29" s="24"/>
      <c r="B29" s="25"/>
      <c r="C29" s="26"/>
      <c r="D29" s="26"/>
      <c r="E29" s="66"/>
      <c r="F29" s="67"/>
    </row>
    <row r="30" spans="1:6" ht="20.5" customHeight="1">
      <c r="A30" s="115" t="s">
        <v>169</v>
      </c>
      <c r="B30" s="116" t="s">
        <v>29</v>
      </c>
      <c r="C30" s="117"/>
      <c r="D30" s="117"/>
      <c r="E30" s="118"/>
      <c r="F30" s="118"/>
    </row>
    <row r="31" spans="1:6" ht="48.5" customHeight="1">
      <c r="A31" s="19" t="s">
        <v>30</v>
      </c>
      <c r="B31" s="27" t="s">
        <v>31</v>
      </c>
      <c r="C31" s="13"/>
      <c r="D31" s="13"/>
      <c r="E31" s="68"/>
      <c r="F31" s="68"/>
    </row>
    <row r="32" spans="1:6" ht="21" customHeight="1">
      <c r="A32" s="7"/>
      <c r="B32" s="27" t="s">
        <v>32</v>
      </c>
      <c r="C32" s="19" t="s">
        <v>33</v>
      </c>
      <c r="D32" s="20">
        <v>1</v>
      </c>
      <c r="E32" s="58"/>
      <c r="F32" s="64"/>
    </row>
    <row r="33" spans="1:6" ht="30" customHeight="1">
      <c r="A33" s="11"/>
      <c r="B33" s="27" t="s">
        <v>34</v>
      </c>
      <c r="C33" s="19" t="s">
        <v>33</v>
      </c>
      <c r="D33" s="20">
        <v>3</v>
      </c>
      <c r="E33" s="58"/>
      <c r="F33" s="64"/>
    </row>
    <row r="34" spans="1:6" ht="29" customHeight="1">
      <c r="A34" s="11"/>
      <c r="B34" s="27" t="s">
        <v>35</v>
      </c>
      <c r="C34" s="19" t="s">
        <v>28</v>
      </c>
      <c r="D34" s="20">
        <v>1</v>
      </c>
      <c r="E34" s="58"/>
      <c r="F34" s="64"/>
    </row>
    <row r="35" spans="1:6" ht="20.5" customHeight="1">
      <c r="A35" s="90"/>
      <c r="B35" s="79" t="s">
        <v>179</v>
      </c>
      <c r="C35" s="80" t="s">
        <v>180</v>
      </c>
      <c r="D35" s="81">
        <v>1</v>
      </c>
      <c r="E35" s="82">
        <v>0</v>
      </c>
      <c r="F35" s="82">
        <f>D35*E35</f>
        <v>0</v>
      </c>
    </row>
    <row r="36" spans="1:6" ht="36">
      <c r="A36" s="19" t="s">
        <v>36</v>
      </c>
      <c r="B36" s="93" t="s">
        <v>192</v>
      </c>
      <c r="C36" s="13"/>
      <c r="D36" s="13"/>
      <c r="E36" s="68"/>
      <c r="F36" s="68"/>
    </row>
    <row r="37" spans="1:6">
      <c r="A37" s="7"/>
      <c r="B37" s="10" t="s">
        <v>37</v>
      </c>
      <c r="C37" s="9" t="s">
        <v>33</v>
      </c>
      <c r="D37" s="16">
        <v>1</v>
      </c>
      <c r="E37" s="57"/>
      <c r="F37" s="57"/>
    </row>
    <row r="38" spans="1:6">
      <c r="A38" s="7"/>
      <c r="B38" s="10" t="s">
        <v>38</v>
      </c>
      <c r="C38" s="9" t="s">
        <v>33</v>
      </c>
      <c r="D38" s="16">
        <v>3</v>
      </c>
      <c r="E38" s="57"/>
      <c r="F38" s="57"/>
    </row>
    <row r="39" spans="1:6">
      <c r="A39" s="7"/>
      <c r="B39" s="10" t="s">
        <v>39</v>
      </c>
      <c r="C39" s="9" t="s">
        <v>33</v>
      </c>
      <c r="D39" s="16">
        <v>1</v>
      </c>
      <c r="E39" s="57"/>
      <c r="F39" s="57"/>
    </row>
    <row r="40" spans="1:6">
      <c r="A40" s="11"/>
      <c r="B40" s="10" t="s">
        <v>40</v>
      </c>
      <c r="C40" s="9" t="s">
        <v>33</v>
      </c>
      <c r="D40" s="16">
        <v>3</v>
      </c>
      <c r="E40" s="58"/>
      <c r="F40" s="58"/>
    </row>
    <row r="41" spans="1:6">
      <c r="A41" s="11"/>
      <c r="B41" s="10" t="s">
        <v>41</v>
      </c>
      <c r="C41" s="9" t="s">
        <v>33</v>
      </c>
      <c r="D41" s="16">
        <v>1</v>
      </c>
      <c r="E41" s="58"/>
      <c r="F41" s="58"/>
    </row>
    <row r="42" spans="1:6">
      <c r="A42" s="7"/>
      <c r="B42" s="10" t="s">
        <v>42</v>
      </c>
      <c r="C42" s="9" t="s">
        <v>33</v>
      </c>
      <c r="D42" s="16">
        <v>1</v>
      </c>
      <c r="E42" s="57"/>
      <c r="F42" s="57"/>
    </row>
    <row r="43" spans="1:6">
      <c r="A43" s="7"/>
      <c r="B43" s="10" t="s">
        <v>43</v>
      </c>
      <c r="C43" s="9" t="s">
        <v>33</v>
      </c>
      <c r="D43" s="16">
        <v>1</v>
      </c>
      <c r="E43" s="57"/>
      <c r="F43" s="57"/>
    </row>
    <row r="44" spans="1:6">
      <c r="A44" s="7"/>
      <c r="B44" s="10" t="s">
        <v>44</v>
      </c>
      <c r="C44" s="9" t="s">
        <v>33</v>
      </c>
      <c r="D44" s="16">
        <v>1</v>
      </c>
      <c r="E44" s="57"/>
      <c r="F44" s="57"/>
    </row>
    <row r="45" spans="1:6">
      <c r="A45" s="7"/>
      <c r="B45" s="10" t="s">
        <v>45</v>
      </c>
      <c r="C45" s="9" t="s">
        <v>33</v>
      </c>
      <c r="D45" s="16">
        <v>2</v>
      </c>
      <c r="E45" s="57"/>
      <c r="F45" s="57"/>
    </row>
    <row r="46" spans="1:6">
      <c r="A46" s="7"/>
      <c r="B46" s="10" t="s">
        <v>46</v>
      </c>
      <c r="C46" s="9" t="s">
        <v>33</v>
      </c>
      <c r="D46" s="16">
        <v>1</v>
      </c>
      <c r="E46" s="57"/>
      <c r="F46" s="57"/>
    </row>
    <row r="47" spans="1:6">
      <c r="A47" s="7"/>
      <c r="B47" s="10" t="s">
        <v>47</v>
      </c>
      <c r="C47" s="9" t="s">
        <v>33</v>
      </c>
      <c r="D47" s="16">
        <v>2</v>
      </c>
      <c r="E47" s="57"/>
      <c r="F47" s="57"/>
    </row>
    <row r="48" spans="1:6" ht="24">
      <c r="A48" s="11"/>
      <c r="B48" s="10" t="s">
        <v>35</v>
      </c>
      <c r="C48" s="19" t="s">
        <v>28</v>
      </c>
      <c r="D48" s="20">
        <v>1</v>
      </c>
      <c r="E48" s="58"/>
      <c r="F48" s="58"/>
    </row>
    <row r="49" spans="1:6" ht="22" customHeight="1">
      <c r="A49" s="90"/>
      <c r="B49" s="79" t="s">
        <v>181</v>
      </c>
      <c r="C49" s="80" t="s">
        <v>180</v>
      </c>
      <c r="D49" s="81">
        <v>1</v>
      </c>
      <c r="E49" s="82">
        <v>0</v>
      </c>
      <c r="F49" s="82">
        <f>D49*E49</f>
        <v>0</v>
      </c>
    </row>
    <row r="50" spans="1:6" ht="45.5" customHeight="1">
      <c r="A50" s="19" t="s">
        <v>48</v>
      </c>
      <c r="B50" s="93" t="s">
        <v>191</v>
      </c>
      <c r="C50" s="13"/>
      <c r="D50" s="13"/>
      <c r="E50" s="68"/>
      <c r="F50" s="68"/>
    </row>
    <row r="51" spans="1:6">
      <c r="A51" s="7"/>
      <c r="B51" s="10" t="s">
        <v>37</v>
      </c>
      <c r="C51" s="9" t="s">
        <v>33</v>
      </c>
      <c r="D51" s="16">
        <v>2</v>
      </c>
      <c r="E51" s="57"/>
      <c r="F51" s="57"/>
    </row>
    <row r="52" spans="1:6">
      <c r="A52" s="7"/>
      <c r="B52" s="10" t="s">
        <v>49</v>
      </c>
      <c r="C52" s="9" t="s">
        <v>33</v>
      </c>
      <c r="D52" s="16">
        <v>6</v>
      </c>
      <c r="E52" s="57"/>
      <c r="F52" s="57"/>
    </row>
    <row r="53" spans="1:6">
      <c r="A53" s="7"/>
      <c r="B53" s="10" t="s">
        <v>39</v>
      </c>
      <c r="C53" s="9" t="s">
        <v>33</v>
      </c>
      <c r="D53" s="16">
        <v>2</v>
      </c>
      <c r="E53" s="57"/>
      <c r="F53" s="57"/>
    </row>
    <row r="54" spans="1:6">
      <c r="A54" s="7"/>
      <c r="B54" s="10" t="s">
        <v>50</v>
      </c>
      <c r="C54" s="9" t="s">
        <v>33</v>
      </c>
      <c r="D54" s="16">
        <v>6</v>
      </c>
      <c r="E54" s="57"/>
      <c r="F54" s="57"/>
    </row>
    <row r="55" spans="1:6">
      <c r="A55" s="7"/>
      <c r="B55" s="10" t="s">
        <v>51</v>
      </c>
      <c r="C55" s="9" t="s">
        <v>33</v>
      </c>
      <c r="D55" s="16">
        <v>1</v>
      </c>
      <c r="E55" s="57"/>
      <c r="F55" s="57"/>
    </row>
    <row r="56" spans="1:6">
      <c r="A56" s="7"/>
      <c r="B56" s="10" t="s">
        <v>42</v>
      </c>
      <c r="C56" s="9" t="s">
        <v>33</v>
      </c>
      <c r="D56" s="16">
        <v>1</v>
      </c>
      <c r="E56" s="57"/>
      <c r="F56" s="57"/>
    </row>
    <row r="57" spans="1:6">
      <c r="A57" s="7"/>
      <c r="B57" s="10" t="s">
        <v>43</v>
      </c>
      <c r="C57" s="9" t="s">
        <v>33</v>
      </c>
      <c r="D57" s="16">
        <v>1</v>
      </c>
      <c r="E57" s="57"/>
      <c r="F57" s="57"/>
    </row>
    <row r="58" spans="1:6">
      <c r="A58" s="7"/>
      <c r="B58" s="10" t="s">
        <v>44</v>
      </c>
      <c r="C58" s="9" t="s">
        <v>33</v>
      </c>
      <c r="D58" s="16">
        <v>1</v>
      </c>
      <c r="E58" s="57"/>
      <c r="F58" s="57"/>
    </row>
    <row r="59" spans="1:6">
      <c r="A59" s="7"/>
      <c r="B59" s="10" t="s">
        <v>45</v>
      </c>
      <c r="C59" s="9" t="s">
        <v>33</v>
      </c>
      <c r="D59" s="16">
        <v>2</v>
      </c>
      <c r="E59" s="57"/>
      <c r="F59" s="57"/>
    </row>
    <row r="60" spans="1:6">
      <c r="A60" s="7"/>
      <c r="B60" s="10" t="s">
        <v>46</v>
      </c>
      <c r="C60" s="9" t="s">
        <v>33</v>
      </c>
      <c r="D60" s="16">
        <v>1</v>
      </c>
      <c r="E60" s="57"/>
      <c r="F60" s="57"/>
    </row>
    <row r="61" spans="1:6">
      <c r="A61" s="7"/>
      <c r="B61" s="10" t="s">
        <v>47</v>
      </c>
      <c r="C61" s="9" t="s">
        <v>33</v>
      </c>
      <c r="D61" s="16">
        <v>2</v>
      </c>
      <c r="E61" s="57"/>
      <c r="F61" s="57"/>
    </row>
    <row r="62" spans="1:6" ht="24">
      <c r="A62" s="11"/>
      <c r="B62" s="10" t="s">
        <v>35</v>
      </c>
      <c r="C62" s="19" t="s">
        <v>28</v>
      </c>
      <c r="D62" s="20">
        <v>1</v>
      </c>
      <c r="E62" s="58"/>
      <c r="F62" s="58"/>
    </row>
    <row r="63" spans="1:6" ht="22" customHeight="1">
      <c r="A63" s="90"/>
      <c r="B63" s="79" t="s">
        <v>182</v>
      </c>
      <c r="C63" s="80" t="s">
        <v>180</v>
      </c>
      <c r="D63" s="81">
        <v>1</v>
      </c>
      <c r="E63" s="82">
        <v>0</v>
      </c>
      <c r="F63" s="82">
        <f>D63*E63</f>
        <v>0</v>
      </c>
    </row>
    <row r="64" spans="1:6" ht="48">
      <c r="A64" s="19" t="s">
        <v>52</v>
      </c>
      <c r="B64" s="28" t="s">
        <v>53</v>
      </c>
      <c r="C64" s="13"/>
      <c r="D64" s="13"/>
      <c r="E64" s="69"/>
      <c r="F64" s="69"/>
    </row>
    <row r="65" spans="1:6">
      <c r="A65" s="7"/>
      <c r="B65" s="10" t="s">
        <v>54</v>
      </c>
      <c r="C65" s="9" t="s">
        <v>33</v>
      </c>
      <c r="D65" s="16">
        <v>10</v>
      </c>
      <c r="E65" s="70"/>
      <c r="F65" s="70"/>
    </row>
    <row r="66" spans="1:6">
      <c r="A66" s="7"/>
      <c r="B66" s="10" t="s">
        <v>55</v>
      </c>
      <c r="C66" s="9" t="s">
        <v>33</v>
      </c>
      <c r="D66" s="16">
        <v>20</v>
      </c>
      <c r="E66" s="70"/>
      <c r="F66" s="70"/>
    </row>
    <row r="67" spans="1:6">
      <c r="A67" s="7"/>
      <c r="B67" s="10" t="s">
        <v>56</v>
      </c>
      <c r="C67" s="9" t="s">
        <v>33</v>
      </c>
      <c r="D67" s="16">
        <v>10</v>
      </c>
      <c r="E67" s="70"/>
      <c r="F67" s="70"/>
    </row>
    <row r="68" spans="1:6" ht="24">
      <c r="A68" s="11"/>
      <c r="B68" s="12" t="s">
        <v>57</v>
      </c>
      <c r="C68" s="19" t="s">
        <v>28</v>
      </c>
      <c r="D68" s="20">
        <v>1</v>
      </c>
      <c r="E68" s="71"/>
      <c r="F68" s="71"/>
    </row>
    <row r="69" spans="1:6" ht="24.5" customHeight="1">
      <c r="A69" s="90"/>
      <c r="B69" s="79" t="s">
        <v>183</v>
      </c>
      <c r="C69" s="80" t="s">
        <v>180</v>
      </c>
      <c r="D69" s="81">
        <v>3</v>
      </c>
      <c r="E69" s="83">
        <v>0</v>
      </c>
      <c r="F69" s="82">
        <f>D69*E69</f>
        <v>0</v>
      </c>
    </row>
    <row r="70" spans="1:6" ht="48">
      <c r="A70" s="19" t="s">
        <v>58</v>
      </c>
      <c r="B70" s="28" t="s">
        <v>59</v>
      </c>
      <c r="C70" s="13"/>
      <c r="D70" s="13"/>
      <c r="E70" s="69"/>
      <c r="F70" s="69"/>
    </row>
    <row r="71" spans="1:6">
      <c r="A71" s="7"/>
      <c r="B71" s="10" t="s">
        <v>54</v>
      </c>
      <c r="C71" s="9" t="s">
        <v>33</v>
      </c>
      <c r="D71" s="16">
        <v>8</v>
      </c>
      <c r="E71" s="70"/>
      <c r="F71" s="70"/>
    </row>
    <row r="72" spans="1:6">
      <c r="A72" s="7"/>
      <c r="B72" s="10" t="s">
        <v>55</v>
      </c>
      <c r="C72" s="9" t="s">
        <v>33</v>
      </c>
      <c r="D72" s="16">
        <v>16</v>
      </c>
      <c r="E72" s="70"/>
      <c r="F72" s="70"/>
    </row>
    <row r="73" spans="1:6">
      <c r="A73" s="7"/>
      <c r="B73" s="10" t="s">
        <v>56</v>
      </c>
      <c r="C73" s="9" t="s">
        <v>33</v>
      </c>
      <c r="D73" s="16">
        <v>8</v>
      </c>
      <c r="E73" s="70"/>
      <c r="F73" s="70"/>
    </row>
    <row r="74" spans="1:6" ht="24">
      <c r="A74" s="11"/>
      <c r="B74" s="12" t="s">
        <v>57</v>
      </c>
      <c r="C74" s="19" t="s">
        <v>28</v>
      </c>
      <c r="D74" s="20">
        <v>1</v>
      </c>
      <c r="E74" s="71"/>
      <c r="F74" s="71"/>
    </row>
    <row r="75" spans="1:6" ht="28" customHeight="1">
      <c r="A75" s="90"/>
      <c r="B75" s="79" t="s">
        <v>184</v>
      </c>
      <c r="C75" s="80" t="s">
        <v>180</v>
      </c>
      <c r="D75" s="81">
        <v>1</v>
      </c>
      <c r="E75" s="83">
        <v>0</v>
      </c>
      <c r="F75" s="82">
        <f>D75*E75</f>
        <v>0</v>
      </c>
    </row>
    <row r="76" spans="1:6" ht="48">
      <c r="A76" s="19" t="s">
        <v>60</v>
      </c>
      <c r="B76" s="28" t="s">
        <v>61</v>
      </c>
      <c r="C76" s="13"/>
      <c r="D76" s="13"/>
      <c r="E76" s="69"/>
      <c r="F76" s="69"/>
    </row>
    <row r="77" spans="1:6">
      <c r="A77" s="7"/>
      <c r="B77" s="10" t="s">
        <v>54</v>
      </c>
      <c r="C77" s="9" t="s">
        <v>33</v>
      </c>
      <c r="D77" s="16">
        <v>12</v>
      </c>
      <c r="E77" s="70"/>
      <c r="F77" s="70"/>
    </row>
    <row r="78" spans="1:6">
      <c r="A78" s="7"/>
      <c r="B78" s="10" t="s">
        <v>55</v>
      </c>
      <c r="C78" s="9" t="s">
        <v>33</v>
      </c>
      <c r="D78" s="16">
        <v>24</v>
      </c>
      <c r="E78" s="70"/>
      <c r="F78" s="70"/>
    </row>
    <row r="79" spans="1:6">
      <c r="A79" s="7"/>
      <c r="B79" s="10" t="s">
        <v>56</v>
      </c>
      <c r="C79" s="9" t="s">
        <v>33</v>
      </c>
      <c r="D79" s="16">
        <v>12</v>
      </c>
      <c r="E79" s="70"/>
      <c r="F79" s="70"/>
    </row>
    <row r="80" spans="1:6" ht="24">
      <c r="A80" s="11"/>
      <c r="B80" s="12" t="s">
        <v>57</v>
      </c>
      <c r="C80" s="19" t="s">
        <v>28</v>
      </c>
      <c r="D80" s="20">
        <v>1</v>
      </c>
      <c r="E80" s="71"/>
      <c r="F80" s="71"/>
    </row>
    <row r="81" spans="1:6" ht="24.5" customHeight="1">
      <c r="A81" s="90"/>
      <c r="B81" s="79" t="s">
        <v>185</v>
      </c>
      <c r="C81" s="80" t="s">
        <v>180</v>
      </c>
      <c r="D81" s="81">
        <v>6</v>
      </c>
      <c r="E81" s="83">
        <v>0</v>
      </c>
      <c r="F81" s="82">
        <f>D81*E81</f>
        <v>0</v>
      </c>
    </row>
    <row r="82" spans="1:6" ht="48">
      <c r="A82" s="111" t="s">
        <v>198</v>
      </c>
      <c r="B82" s="28" t="s">
        <v>62</v>
      </c>
      <c r="C82" s="13"/>
      <c r="D82" s="13"/>
      <c r="E82" s="69"/>
      <c r="F82" s="69"/>
    </row>
    <row r="83" spans="1:6">
      <c r="A83" s="7"/>
      <c r="B83" s="10" t="s">
        <v>54</v>
      </c>
      <c r="C83" s="9" t="s">
        <v>33</v>
      </c>
      <c r="D83" s="16">
        <v>9</v>
      </c>
      <c r="E83" s="70"/>
      <c r="F83" s="70"/>
    </row>
    <row r="84" spans="1:6">
      <c r="A84" s="7"/>
      <c r="B84" s="10" t="s">
        <v>55</v>
      </c>
      <c r="C84" s="9" t="s">
        <v>33</v>
      </c>
      <c r="D84" s="16">
        <v>18</v>
      </c>
      <c r="E84" s="70"/>
      <c r="F84" s="70"/>
    </row>
    <row r="85" spans="1:6">
      <c r="A85" s="7"/>
      <c r="B85" s="10" t="s">
        <v>56</v>
      </c>
      <c r="C85" s="9" t="s">
        <v>33</v>
      </c>
      <c r="D85" s="16">
        <v>9</v>
      </c>
      <c r="E85" s="70"/>
      <c r="F85" s="70"/>
    </row>
    <row r="86" spans="1:6" ht="24">
      <c r="A86" s="11"/>
      <c r="B86" s="12" t="s">
        <v>57</v>
      </c>
      <c r="C86" s="19" t="s">
        <v>28</v>
      </c>
      <c r="D86" s="20">
        <v>1</v>
      </c>
      <c r="E86" s="71"/>
      <c r="F86" s="71"/>
    </row>
    <row r="87" spans="1:6" ht="23.5" customHeight="1">
      <c r="A87" s="90"/>
      <c r="B87" s="79" t="s">
        <v>186</v>
      </c>
      <c r="C87" s="80" t="s">
        <v>180</v>
      </c>
      <c r="D87" s="81">
        <v>2</v>
      </c>
      <c r="E87" s="83">
        <v>0</v>
      </c>
      <c r="F87" s="82">
        <f>D87*E87</f>
        <v>0</v>
      </c>
    </row>
    <row r="88" spans="1:6" ht="40.5" customHeight="1">
      <c r="A88" s="19" t="s">
        <v>63</v>
      </c>
      <c r="B88" s="14" t="s">
        <v>64</v>
      </c>
      <c r="C88" s="13"/>
      <c r="D88" s="13"/>
      <c r="E88" s="68"/>
      <c r="F88" s="72"/>
    </row>
    <row r="89" spans="1:6">
      <c r="A89" s="7"/>
      <c r="B89" s="17" t="s">
        <v>65</v>
      </c>
      <c r="C89" s="13"/>
      <c r="D89" s="13"/>
      <c r="E89" s="68"/>
      <c r="F89" s="72"/>
    </row>
    <row r="90" spans="1:6">
      <c r="A90" s="7"/>
      <c r="B90" s="15" t="s">
        <v>66</v>
      </c>
      <c r="C90" s="9"/>
      <c r="D90" s="9"/>
      <c r="E90" s="73"/>
      <c r="F90" s="72"/>
    </row>
    <row r="91" spans="1:6">
      <c r="A91" s="7"/>
      <c r="B91" s="15" t="s">
        <v>67</v>
      </c>
      <c r="C91" s="9"/>
      <c r="D91" s="9"/>
      <c r="E91" s="73"/>
      <c r="F91" s="72"/>
    </row>
    <row r="92" spans="1:6">
      <c r="A92" s="7"/>
      <c r="B92" s="15" t="s">
        <v>68</v>
      </c>
      <c r="C92" s="9"/>
      <c r="D92" s="9"/>
      <c r="E92" s="73"/>
      <c r="F92" s="72"/>
    </row>
    <row r="93" spans="1:6">
      <c r="A93" s="7"/>
      <c r="B93" s="15" t="s">
        <v>69</v>
      </c>
      <c r="C93" s="9"/>
      <c r="D93" s="9"/>
      <c r="E93" s="73"/>
      <c r="F93" s="72"/>
    </row>
    <row r="94" spans="1:6">
      <c r="A94" s="7"/>
      <c r="B94" s="15" t="s">
        <v>70</v>
      </c>
      <c r="C94" s="9"/>
      <c r="D94" s="9"/>
      <c r="E94" s="73"/>
      <c r="F94" s="72"/>
    </row>
    <row r="95" spans="1:6">
      <c r="A95" s="7"/>
      <c r="B95" s="15" t="s">
        <v>71</v>
      </c>
      <c r="C95" s="9"/>
      <c r="D95" s="9"/>
      <c r="E95" s="73"/>
      <c r="F95" s="72"/>
    </row>
    <row r="96" spans="1:6">
      <c r="A96" s="7"/>
      <c r="B96" s="15" t="s">
        <v>72</v>
      </c>
      <c r="C96" s="9"/>
      <c r="D96" s="9"/>
      <c r="E96" s="73"/>
      <c r="F96" s="72"/>
    </row>
    <row r="97" spans="1:6">
      <c r="A97" s="7"/>
      <c r="B97" s="15" t="s">
        <v>73</v>
      </c>
      <c r="C97" s="9"/>
      <c r="D97" s="9"/>
      <c r="E97" s="73"/>
      <c r="F97" s="72"/>
    </row>
    <row r="98" spans="1:6" ht="13" customHeight="1">
      <c r="A98" s="30"/>
      <c r="B98" s="15" t="s">
        <v>74</v>
      </c>
      <c r="C98" s="29"/>
      <c r="D98" s="7"/>
      <c r="E98" s="57"/>
      <c r="F98" s="57"/>
    </row>
    <row r="99" spans="1:6" ht="27" customHeight="1">
      <c r="A99" s="89"/>
      <c r="B99" s="84" t="s">
        <v>187</v>
      </c>
      <c r="C99" s="80" t="s">
        <v>188</v>
      </c>
      <c r="D99" s="85">
        <v>6</v>
      </c>
      <c r="E99" s="82">
        <v>0</v>
      </c>
      <c r="F99" s="82">
        <f>D99*E99</f>
        <v>0</v>
      </c>
    </row>
    <row r="100" spans="1:6" ht="44" customHeight="1">
      <c r="A100" s="19" t="s">
        <v>75</v>
      </c>
      <c r="B100" s="14" t="s">
        <v>76</v>
      </c>
      <c r="C100" s="13"/>
      <c r="D100" s="13"/>
      <c r="E100" s="71"/>
      <c r="F100" s="58"/>
    </row>
    <row r="101" spans="1:6">
      <c r="A101" s="7"/>
      <c r="B101" s="17" t="s">
        <v>65</v>
      </c>
      <c r="C101" s="7"/>
      <c r="D101" s="7"/>
      <c r="E101" s="70"/>
      <c r="F101" s="57"/>
    </row>
    <row r="102" spans="1:6">
      <c r="A102" s="7"/>
      <c r="B102" s="15" t="s">
        <v>66</v>
      </c>
      <c r="C102" s="7"/>
      <c r="D102" s="7"/>
      <c r="E102" s="70"/>
      <c r="F102" s="57"/>
    </row>
    <row r="103" spans="1:6">
      <c r="A103" s="7"/>
      <c r="B103" s="15" t="s">
        <v>67</v>
      </c>
      <c r="C103" s="7"/>
      <c r="D103" s="7"/>
      <c r="E103" s="70"/>
      <c r="F103" s="57"/>
    </row>
    <row r="104" spans="1:6">
      <c r="A104" s="7"/>
      <c r="B104" s="15" t="s">
        <v>68</v>
      </c>
      <c r="C104" s="7"/>
      <c r="D104" s="7"/>
      <c r="E104" s="70"/>
      <c r="F104" s="57"/>
    </row>
    <row r="105" spans="1:6">
      <c r="A105" s="7"/>
      <c r="B105" s="15" t="s">
        <v>69</v>
      </c>
      <c r="C105" s="9"/>
      <c r="D105" s="9"/>
      <c r="E105" s="70"/>
      <c r="F105" s="57"/>
    </row>
    <row r="106" spans="1:6">
      <c r="A106" s="7"/>
      <c r="B106" s="15" t="s">
        <v>70</v>
      </c>
      <c r="C106" s="7"/>
      <c r="D106" s="7"/>
      <c r="E106" s="70"/>
      <c r="F106" s="57"/>
    </row>
    <row r="107" spans="1:6">
      <c r="A107" s="7"/>
      <c r="B107" s="15" t="s">
        <v>71</v>
      </c>
      <c r="C107" s="7"/>
      <c r="D107" s="7"/>
      <c r="E107" s="70"/>
      <c r="F107" s="57"/>
    </row>
    <row r="108" spans="1:6">
      <c r="A108" s="7"/>
      <c r="B108" s="15" t="s">
        <v>72</v>
      </c>
      <c r="C108" s="7"/>
      <c r="D108" s="7"/>
      <c r="E108" s="70"/>
      <c r="F108" s="57"/>
    </row>
    <row r="109" spans="1:6">
      <c r="A109" s="7"/>
      <c r="B109" s="15" t="s">
        <v>73</v>
      </c>
      <c r="C109" s="9"/>
      <c r="D109" s="9"/>
      <c r="E109" s="70"/>
      <c r="F109" s="57"/>
    </row>
    <row r="110" spans="1:6">
      <c r="A110" s="7"/>
      <c r="B110" s="15" t="s">
        <v>74</v>
      </c>
      <c r="C110" s="7"/>
      <c r="D110" s="7"/>
      <c r="E110" s="70"/>
      <c r="F110" s="57"/>
    </row>
    <row r="111" spans="1:6" ht="25.5" customHeight="1">
      <c r="A111" s="87"/>
      <c r="B111" s="84" t="s">
        <v>187</v>
      </c>
      <c r="C111" s="80" t="s">
        <v>189</v>
      </c>
      <c r="D111" s="86">
        <v>3</v>
      </c>
      <c r="E111" s="88">
        <v>0</v>
      </c>
      <c r="F111" s="88">
        <f>D111*E111</f>
        <v>0</v>
      </c>
    </row>
    <row r="112" spans="1:6" ht="43" customHeight="1">
      <c r="A112" s="19" t="s">
        <v>77</v>
      </c>
      <c r="B112" s="14" t="s">
        <v>78</v>
      </c>
      <c r="C112" s="13"/>
      <c r="D112" s="11"/>
      <c r="E112" s="58"/>
      <c r="F112" s="58"/>
    </row>
    <row r="113" spans="1:6">
      <c r="A113" s="7"/>
      <c r="B113" s="17" t="s">
        <v>65</v>
      </c>
      <c r="C113" s="7"/>
      <c r="D113" s="7"/>
      <c r="E113" s="57"/>
      <c r="F113" s="57"/>
    </row>
    <row r="114" spans="1:6">
      <c r="A114" s="7"/>
      <c r="B114" s="15" t="s">
        <v>66</v>
      </c>
      <c r="C114" s="7"/>
      <c r="D114" s="7"/>
      <c r="E114" s="57"/>
      <c r="F114" s="57"/>
    </row>
    <row r="115" spans="1:6">
      <c r="A115" s="7"/>
      <c r="B115" s="15" t="s">
        <v>67</v>
      </c>
      <c r="C115" s="7"/>
      <c r="D115" s="7"/>
      <c r="E115" s="57"/>
      <c r="F115" s="57"/>
    </row>
    <row r="116" spans="1:6">
      <c r="A116" s="7"/>
      <c r="B116" s="15" t="s">
        <v>79</v>
      </c>
      <c r="C116" s="7"/>
      <c r="D116" s="7"/>
      <c r="E116" s="57"/>
      <c r="F116" s="57"/>
    </row>
    <row r="117" spans="1:6">
      <c r="A117" s="7"/>
      <c r="B117" s="15" t="s">
        <v>69</v>
      </c>
      <c r="C117" s="9"/>
      <c r="D117" s="7"/>
      <c r="E117" s="57"/>
      <c r="F117" s="57"/>
    </row>
    <row r="118" spans="1:6">
      <c r="A118" s="7"/>
      <c r="B118" s="15" t="s">
        <v>70</v>
      </c>
      <c r="C118" s="7"/>
      <c r="D118" s="7"/>
      <c r="E118" s="57"/>
      <c r="F118" s="57"/>
    </row>
    <row r="119" spans="1:6">
      <c r="A119" s="7"/>
      <c r="B119" s="15" t="s">
        <v>71</v>
      </c>
      <c r="C119" s="7"/>
      <c r="D119" s="7"/>
      <c r="E119" s="57"/>
      <c r="F119" s="57"/>
    </row>
    <row r="120" spans="1:6">
      <c r="A120" s="7"/>
      <c r="B120" s="15" t="s">
        <v>80</v>
      </c>
      <c r="C120" s="7"/>
      <c r="D120" s="7"/>
      <c r="E120" s="57"/>
      <c r="F120" s="57"/>
    </row>
    <row r="121" spans="1:6">
      <c r="A121" s="7"/>
      <c r="B121" s="15" t="s">
        <v>73</v>
      </c>
      <c r="C121" s="9"/>
      <c r="D121" s="7"/>
      <c r="E121" s="57"/>
      <c r="F121" s="57"/>
    </row>
    <row r="122" spans="1:6">
      <c r="A122" s="7"/>
      <c r="B122" s="15" t="s">
        <v>74</v>
      </c>
      <c r="C122" s="7"/>
      <c r="D122" s="7"/>
      <c r="E122" s="57"/>
      <c r="F122" s="57"/>
    </row>
    <row r="123" spans="1:6" ht="28" customHeight="1">
      <c r="A123" s="87"/>
      <c r="B123" s="84" t="s">
        <v>190</v>
      </c>
      <c r="C123" s="80" t="s">
        <v>189</v>
      </c>
      <c r="D123" s="86">
        <v>2</v>
      </c>
      <c r="E123" s="88">
        <v>0</v>
      </c>
      <c r="F123" s="88">
        <f>D123*E123</f>
        <v>0</v>
      </c>
    </row>
    <row r="124" spans="1:6" ht="47" customHeight="1">
      <c r="A124" s="19" t="s">
        <v>81</v>
      </c>
      <c r="B124" s="14" t="s">
        <v>82</v>
      </c>
      <c r="C124" s="13"/>
      <c r="D124" s="11"/>
      <c r="E124" s="58"/>
      <c r="F124" s="58"/>
    </row>
    <row r="125" spans="1:6">
      <c r="A125" s="7"/>
      <c r="B125" s="17" t="s">
        <v>65</v>
      </c>
      <c r="C125" s="7"/>
      <c r="D125" s="7"/>
      <c r="E125" s="57"/>
      <c r="F125" s="57"/>
    </row>
    <row r="126" spans="1:6">
      <c r="A126" s="7"/>
      <c r="B126" s="15" t="s">
        <v>66</v>
      </c>
      <c r="C126" s="7"/>
      <c r="D126" s="7"/>
      <c r="E126" s="57"/>
      <c r="F126" s="57"/>
    </row>
    <row r="127" spans="1:6">
      <c r="A127" s="7"/>
      <c r="B127" s="15" t="s">
        <v>67</v>
      </c>
      <c r="C127" s="7"/>
      <c r="D127" s="7"/>
      <c r="E127" s="57"/>
      <c r="F127" s="57"/>
    </row>
    <row r="128" spans="1:6">
      <c r="A128" s="7"/>
      <c r="B128" s="15" t="s">
        <v>79</v>
      </c>
      <c r="C128" s="7"/>
      <c r="D128" s="7"/>
      <c r="E128" s="57"/>
      <c r="F128" s="57"/>
    </row>
    <row r="129" spans="1:6">
      <c r="A129" s="7"/>
      <c r="B129" s="15" t="s">
        <v>69</v>
      </c>
      <c r="C129" s="9"/>
      <c r="D129" s="7"/>
      <c r="E129" s="57"/>
      <c r="F129" s="57"/>
    </row>
    <row r="130" spans="1:6">
      <c r="A130" s="7"/>
      <c r="B130" s="15" t="s">
        <v>70</v>
      </c>
      <c r="C130" s="7"/>
      <c r="D130" s="7"/>
      <c r="E130" s="57"/>
      <c r="F130" s="57"/>
    </row>
    <row r="131" spans="1:6">
      <c r="A131" s="7"/>
      <c r="B131" s="15" t="s">
        <v>71</v>
      </c>
      <c r="C131" s="7"/>
      <c r="D131" s="7"/>
      <c r="E131" s="57"/>
      <c r="F131" s="57"/>
    </row>
    <row r="132" spans="1:6">
      <c r="A132" s="7"/>
      <c r="B132" s="15" t="s">
        <v>80</v>
      </c>
      <c r="C132" s="7"/>
      <c r="D132" s="7"/>
      <c r="E132" s="57"/>
      <c r="F132" s="57"/>
    </row>
    <row r="133" spans="1:6">
      <c r="A133" s="7"/>
      <c r="B133" s="15" t="s">
        <v>73</v>
      </c>
      <c r="C133" s="9"/>
      <c r="D133" s="7"/>
      <c r="E133" s="57"/>
      <c r="F133" s="57"/>
    </row>
    <row r="134" spans="1:6">
      <c r="A134" s="7"/>
      <c r="B134" s="15" t="s">
        <v>74</v>
      </c>
      <c r="C134" s="7"/>
      <c r="D134" s="7"/>
      <c r="E134" s="57"/>
      <c r="F134" s="57"/>
    </row>
    <row r="135" spans="1:6" ht="25" customHeight="1">
      <c r="A135" s="91"/>
      <c r="B135" s="84" t="s">
        <v>190</v>
      </c>
      <c r="C135" s="80" t="s">
        <v>189</v>
      </c>
      <c r="D135" s="86">
        <v>1</v>
      </c>
      <c r="E135" s="88">
        <v>0</v>
      </c>
      <c r="F135" s="88">
        <f>D135*E135</f>
        <v>0</v>
      </c>
    </row>
    <row r="136" spans="1:6" ht="34.5" customHeight="1">
      <c r="A136" s="19" t="s">
        <v>83</v>
      </c>
      <c r="B136" s="14" t="s">
        <v>84</v>
      </c>
      <c r="C136" s="19" t="s">
        <v>33</v>
      </c>
      <c r="D136" s="20">
        <v>1</v>
      </c>
      <c r="E136" s="64">
        <v>0</v>
      </c>
      <c r="F136" s="64">
        <f>D136*E136</f>
        <v>0</v>
      </c>
    </row>
    <row r="137" spans="1:6" ht="62.5" customHeight="1">
      <c r="A137" s="19" t="s">
        <v>85</v>
      </c>
      <c r="B137" s="14" t="s">
        <v>86</v>
      </c>
      <c r="C137" s="19" t="s">
        <v>33</v>
      </c>
      <c r="D137" s="20">
        <v>1</v>
      </c>
      <c r="E137" s="64">
        <v>0</v>
      </c>
      <c r="F137" s="64">
        <f t="shared" ref="F137:F138" si="0">D137*E137</f>
        <v>0</v>
      </c>
    </row>
    <row r="138" spans="1:6" ht="43.5" customHeight="1">
      <c r="A138" s="19" t="s">
        <v>87</v>
      </c>
      <c r="B138" s="14" t="s">
        <v>88</v>
      </c>
      <c r="C138" s="19" t="s">
        <v>33</v>
      </c>
      <c r="D138" s="20">
        <v>1</v>
      </c>
      <c r="E138" s="64">
        <v>0</v>
      </c>
      <c r="F138" s="64">
        <f t="shared" si="0"/>
        <v>0</v>
      </c>
    </row>
    <row r="139" spans="1:6" ht="26.5" customHeight="1">
      <c r="A139" s="33"/>
      <c r="B139" s="34" t="s">
        <v>89</v>
      </c>
      <c r="C139" s="23"/>
      <c r="D139" s="23"/>
      <c r="E139" s="65"/>
      <c r="F139" s="92">
        <f>SUM(F35:F138)</f>
        <v>0</v>
      </c>
    </row>
    <row r="140" spans="1:6" ht="15" customHeight="1">
      <c r="A140" s="24"/>
      <c r="B140" s="35"/>
      <c r="C140" s="24"/>
      <c r="D140" s="24"/>
      <c r="E140" s="74"/>
      <c r="F140" s="74"/>
    </row>
    <row r="141" spans="1:6" ht="22" customHeight="1">
      <c r="A141" s="115" t="s">
        <v>170</v>
      </c>
      <c r="B141" s="116" t="s">
        <v>90</v>
      </c>
      <c r="C141" s="117"/>
      <c r="D141" s="117"/>
      <c r="E141" s="118"/>
      <c r="F141" s="118"/>
    </row>
    <row r="142" spans="1:6" ht="19" customHeight="1">
      <c r="A142" s="30"/>
      <c r="B142" s="27" t="s">
        <v>92</v>
      </c>
      <c r="C142" s="7"/>
      <c r="D142" s="7"/>
      <c r="E142" s="57"/>
      <c r="F142" s="57"/>
    </row>
    <row r="143" spans="1:6" ht="46" customHeight="1">
      <c r="A143" s="19" t="s">
        <v>91</v>
      </c>
      <c r="B143" s="18" t="s">
        <v>93</v>
      </c>
      <c r="C143" s="9"/>
      <c r="D143" s="9"/>
      <c r="E143" s="68"/>
      <c r="F143" s="68"/>
    </row>
    <row r="144" spans="1:6" ht="17" customHeight="1">
      <c r="A144" s="7"/>
      <c r="B144" s="10" t="s">
        <v>94</v>
      </c>
      <c r="C144" s="9" t="s">
        <v>5</v>
      </c>
      <c r="D144" s="16">
        <v>2200</v>
      </c>
      <c r="E144" s="59">
        <v>0</v>
      </c>
      <c r="F144" s="60">
        <f>D144*E144</f>
        <v>0</v>
      </c>
    </row>
    <row r="145" spans="1:6" ht="17" customHeight="1">
      <c r="A145" s="7"/>
      <c r="B145" s="10" t="s">
        <v>95</v>
      </c>
      <c r="C145" s="9" t="s">
        <v>5</v>
      </c>
      <c r="D145" s="16">
        <v>1000</v>
      </c>
      <c r="E145" s="59">
        <v>0</v>
      </c>
      <c r="F145" s="60">
        <f t="shared" ref="F145:F147" si="1">D145*E145</f>
        <v>0</v>
      </c>
    </row>
    <row r="146" spans="1:6" ht="17" customHeight="1">
      <c r="A146" s="7"/>
      <c r="B146" s="10" t="s">
        <v>96</v>
      </c>
      <c r="C146" s="9" t="s">
        <v>5</v>
      </c>
      <c r="D146" s="16">
        <v>220</v>
      </c>
      <c r="E146" s="59">
        <v>0</v>
      </c>
      <c r="F146" s="60">
        <f t="shared" si="1"/>
        <v>0</v>
      </c>
    </row>
    <row r="147" spans="1:6" ht="17" customHeight="1">
      <c r="A147" s="7"/>
      <c r="B147" s="10" t="s">
        <v>97</v>
      </c>
      <c r="C147" s="9" t="s">
        <v>5</v>
      </c>
      <c r="D147" s="16">
        <v>120</v>
      </c>
      <c r="E147" s="59">
        <v>0</v>
      </c>
      <c r="F147" s="60">
        <f t="shared" si="1"/>
        <v>0</v>
      </c>
    </row>
    <row r="148" spans="1:6" ht="17" customHeight="1">
      <c r="A148" s="30"/>
      <c r="B148" s="27" t="s">
        <v>99</v>
      </c>
      <c r="C148" s="7"/>
      <c r="D148" s="7"/>
      <c r="E148" s="61"/>
      <c r="F148" s="61"/>
    </row>
    <row r="149" spans="1:6" ht="51" customHeight="1">
      <c r="A149" s="19" t="s">
        <v>98</v>
      </c>
      <c r="B149" s="18" t="s">
        <v>100</v>
      </c>
      <c r="C149" s="9"/>
      <c r="D149" s="13"/>
      <c r="E149" s="94"/>
      <c r="F149" s="94"/>
    </row>
    <row r="150" spans="1:6" ht="17" customHeight="1">
      <c r="A150" s="13"/>
      <c r="B150" s="10" t="s">
        <v>101</v>
      </c>
      <c r="C150" s="9" t="s">
        <v>5</v>
      </c>
      <c r="D150" s="16">
        <v>200</v>
      </c>
      <c r="E150" s="59">
        <v>0</v>
      </c>
      <c r="F150" s="60">
        <f>D150*E150</f>
        <v>0</v>
      </c>
    </row>
    <row r="151" spans="1:6" ht="17" customHeight="1">
      <c r="A151" s="7"/>
      <c r="B151" s="10" t="s">
        <v>102</v>
      </c>
      <c r="C151" s="9" t="s">
        <v>5</v>
      </c>
      <c r="D151" s="16">
        <v>220</v>
      </c>
      <c r="E151" s="59">
        <v>0</v>
      </c>
      <c r="F151" s="60">
        <f t="shared" ref="F151:F152" si="2">D151*E151</f>
        <v>0</v>
      </c>
    </row>
    <row r="152" spans="1:6" ht="17" customHeight="1">
      <c r="A152" s="7"/>
      <c r="B152" s="10" t="s">
        <v>103</v>
      </c>
      <c r="C152" s="9" t="s">
        <v>5</v>
      </c>
      <c r="D152" s="16">
        <v>2300</v>
      </c>
      <c r="E152" s="59">
        <v>0</v>
      </c>
      <c r="F152" s="60">
        <f t="shared" si="2"/>
        <v>0</v>
      </c>
    </row>
    <row r="153" spans="1:6" ht="15" customHeight="1">
      <c r="A153" s="7"/>
      <c r="B153" s="15"/>
      <c r="C153" s="7"/>
      <c r="D153" s="7"/>
      <c r="E153" s="61"/>
      <c r="F153" s="61"/>
    </row>
    <row r="154" spans="1:6" ht="48.5" customHeight="1">
      <c r="A154" s="19" t="s">
        <v>104</v>
      </c>
      <c r="B154" s="28" t="s">
        <v>105</v>
      </c>
      <c r="C154" s="13"/>
      <c r="D154" s="13"/>
      <c r="E154" s="94"/>
      <c r="F154" s="94"/>
    </row>
    <row r="155" spans="1:6" ht="13" customHeight="1">
      <c r="A155" s="30"/>
      <c r="B155" s="10" t="s">
        <v>106</v>
      </c>
      <c r="C155" s="9" t="s">
        <v>5</v>
      </c>
      <c r="D155" s="16">
        <v>2500</v>
      </c>
      <c r="E155" s="59">
        <v>0</v>
      </c>
      <c r="F155" s="60">
        <f>D155*E155</f>
        <v>0</v>
      </c>
    </row>
    <row r="156" spans="1:6" ht="13" customHeight="1">
      <c r="A156" s="30"/>
      <c r="B156" s="10" t="s">
        <v>107</v>
      </c>
      <c r="C156" s="9" t="s">
        <v>5</v>
      </c>
      <c r="D156" s="16">
        <v>2000</v>
      </c>
      <c r="E156" s="59">
        <v>0</v>
      </c>
      <c r="F156" s="60">
        <f>D156*E156</f>
        <v>0</v>
      </c>
    </row>
    <row r="157" spans="1:6">
      <c r="A157" s="30"/>
      <c r="B157" s="15"/>
      <c r="C157" s="7"/>
      <c r="D157" s="7"/>
      <c r="E157" s="61"/>
      <c r="F157" s="61"/>
    </row>
    <row r="158" spans="1:6" ht="44" customHeight="1">
      <c r="A158" s="19" t="s">
        <v>108</v>
      </c>
      <c r="B158" s="28" t="s">
        <v>109</v>
      </c>
      <c r="C158" s="13"/>
      <c r="D158" s="13"/>
      <c r="E158" s="94"/>
      <c r="F158" s="94"/>
    </row>
    <row r="159" spans="1:6" ht="13" customHeight="1">
      <c r="A159" s="30"/>
      <c r="B159" s="10" t="s">
        <v>110</v>
      </c>
      <c r="C159" s="9" t="s">
        <v>5</v>
      </c>
      <c r="D159" s="16">
        <v>115</v>
      </c>
      <c r="E159" s="59">
        <v>0</v>
      </c>
      <c r="F159" s="60">
        <f>D159*E159</f>
        <v>0</v>
      </c>
    </row>
    <row r="160" spans="1:6" ht="13" customHeight="1">
      <c r="A160" s="30"/>
      <c r="B160" s="10" t="s">
        <v>111</v>
      </c>
      <c r="C160" s="9" t="s">
        <v>5</v>
      </c>
      <c r="D160" s="16">
        <v>85</v>
      </c>
      <c r="E160" s="59">
        <v>0</v>
      </c>
      <c r="F160" s="60">
        <f t="shared" ref="F160:F161" si="3">D160*E160</f>
        <v>0</v>
      </c>
    </row>
    <row r="161" spans="1:7" ht="13" customHeight="1">
      <c r="A161" s="30"/>
      <c r="B161" s="10" t="s">
        <v>112</v>
      </c>
      <c r="C161" s="9" t="s">
        <v>5</v>
      </c>
      <c r="D161" s="16">
        <v>40</v>
      </c>
      <c r="E161" s="59">
        <v>0</v>
      </c>
      <c r="F161" s="60">
        <f t="shared" si="3"/>
        <v>0</v>
      </c>
    </row>
    <row r="162" spans="1:7" ht="95" customHeight="1">
      <c r="A162" s="19" t="s">
        <v>113</v>
      </c>
      <c r="B162" s="18" t="s">
        <v>114</v>
      </c>
      <c r="C162" s="31" t="s">
        <v>5</v>
      </c>
      <c r="D162" s="32">
        <v>15000</v>
      </c>
      <c r="E162" s="95">
        <v>0</v>
      </c>
      <c r="F162" s="96">
        <f>D162*E162</f>
        <v>0</v>
      </c>
    </row>
    <row r="163" spans="1:7" ht="92" customHeight="1">
      <c r="A163" s="30"/>
      <c r="B163" s="17" t="s">
        <v>115</v>
      </c>
      <c r="C163" s="31" t="s">
        <v>5</v>
      </c>
      <c r="D163" s="32">
        <v>10000</v>
      </c>
      <c r="E163" s="95">
        <v>0</v>
      </c>
      <c r="F163" s="96">
        <f t="shared" ref="F163:F169" si="4">D163*E163</f>
        <v>0</v>
      </c>
    </row>
    <row r="164" spans="1:7" ht="28.5" customHeight="1">
      <c r="A164" s="19" t="s">
        <v>116</v>
      </c>
      <c r="B164" s="17" t="s">
        <v>117</v>
      </c>
      <c r="C164" s="31" t="s">
        <v>33</v>
      </c>
      <c r="D164" s="32">
        <v>472</v>
      </c>
      <c r="E164" s="95">
        <v>0</v>
      </c>
      <c r="F164" s="96">
        <f t="shared" si="4"/>
        <v>0</v>
      </c>
    </row>
    <row r="165" spans="1:7" ht="62.5" customHeight="1">
      <c r="A165" s="19" t="s">
        <v>118</v>
      </c>
      <c r="B165" s="18" t="s">
        <v>119</v>
      </c>
      <c r="C165" s="9"/>
      <c r="D165" s="13"/>
      <c r="E165" s="94"/>
      <c r="F165" s="94"/>
    </row>
    <row r="166" spans="1:7">
      <c r="A166" s="7"/>
      <c r="B166" s="15" t="s">
        <v>120</v>
      </c>
      <c r="C166" s="9" t="s">
        <v>5</v>
      </c>
      <c r="D166" s="16">
        <v>1500</v>
      </c>
      <c r="E166" s="59">
        <v>0</v>
      </c>
      <c r="F166" s="96">
        <f t="shared" si="4"/>
        <v>0</v>
      </c>
    </row>
    <row r="167" spans="1:7">
      <c r="A167" s="7"/>
      <c r="B167" s="15" t="s">
        <v>121</v>
      </c>
      <c r="C167" s="9" t="s">
        <v>5</v>
      </c>
      <c r="D167" s="16">
        <v>500</v>
      </c>
      <c r="E167" s="59">
        <v>0</v>
      </c>
      <c r="F167" s="96">
        <f t="shared" si="4"/>
        <v>0</v>
      </c>
    </row>
    <row r="168" spans="1:7">
      <c r="A168" s="7"/>
      <c r="B168" s="15" t="s">
        <v>122</v>
      </c>
      <c r="C168" s="9" t="s">
        <v>5</v>
      </c>
      <c r="D168" s="16">
        <v>800</v>
      </c>
      <c r="E168" s="59">
        <v>0</v>
      </c>
      <c r="F168" s="96">
        <f t="shared" si="4"/>
        <v>0</v>
      </c>
    </row>
    <row r="169" spans="1:7">
      <c r="A169" s="7"/>
      <c r="B169" s="15" t="s">
        <v>123</v>
      </c>
      <c r="C169" s="9" t="s">
        <v>33</v>
      </c>
      <c r="D169" s="16">
        <v>59</v>
      </c>
      <c r="E169" s="59">
        <v>0</v>
      </c>
      <c r="F169" s="96">
        <f t="shared" si="4"/>
        <v>0</v>
      </c>
    </row>
    <row r="170" spans="1:7">
      <c r="A170" s="30"/>
      <c r="B170" s="8"/>
      <c r="C170" s="7"/>
      <c r="D170" s="7"/>
      <c r="E170" s="61"/>
      <c r="F170" s="61"/>
    </row>
    <row r="171" spans="1:7" ht="61.5" customHeight="1">
      <c r="A171" s="19" t="s">
        <v>124</v>
      </c>
      <c r="B171" s="124" t="s">
        <v>202</v>
      </c>
      <c r="C171" s="13"/>
      <c r="D171" s="13"/>
      <c r="E171" s="94"/>
      <c r="F171" s="94"/>
    </row>
    <row r="172" spans="1:7" ht="20.5" customHeight="1">
      <c r="A172" s="11"/>
      <c r="B172" s="18" t="s">
        <v>125</v>
      </c>
      <c r="C172" s="19" t="s">
        <v>5</v>
      </c>
      <c r="D172" s="20">
        <v>500</v>
      </c>
      <c r="E172" s="123">
        <v>0</v>
      </c>
      <c r="F172" s="64">
        <f t="shared" ref="F172" si="5">D172*E172</f>
        <v>0</v>
      </c>
    </row>
    <row r="173" spans="1:7" ht="19" customHeight="1">
      <c r="A173" s="36"/>
      <c r="B173" s="34" t="s">
        <v>163</v>
      </c>
      <c r="C173" s="23"/>
      <c r="D173" s="23"/>
      <c r="E173" s="65"/>
      <c r="F173" s="54">
        <f>SUM(F143:F172)</f>
        <v>0</v>
      </c>
      <c r="G173" s="3"/>
    </row>
    <row r="174" spans="1:7" ht="17" customHeight="1">
      <c r="A174" s="37"/>
      <c r="B174" s="38"/>
      <c r="C174" s="26"/>
      <c r="D174" s="26"/>
      <c r="E174" s="66"/>
      <c r="F174" s="67"/>
      <c r="G174" s="3"/>
    </row>
    <row r="175" spans="1:7" ht="22.5" customHeight="1">
      <c r="A175" s="115" t="s">
        <v>171</v>
      </c>
      <c r="B175" s="116" t="s">
        <v>126</v>
      </c>
      <c r="C175" s="117"/>
      <c r="D175" s="117"/>
      <c r="E175" s="118"/>
      <c r="F175" s="118"/>
    </row>
    <row r="176" spans="1:7" ht="30" customHeight="1">
      <c r="A176" s="19" t="s">
        <v>127</v>
      </c>
      <c r="B176" s="14" t="s">
        <v>128</v>
      </c>
      <c r="C176" s="13"/>
      <c r="D176" s="13"/>
      <c r="E176" s="62"/>
      <c r="F176" s="62"/>
    </row>
    <row r="177" spans="1:7" ht="18.5" customHeight="1">
      <c r="A177" s="7"/>
      <c r="B177" s="14" t="s">
        <v>129</v>
      </c>
      <c r="C177" s="7"/>
      <c r="D177" s="7"/>
      <c r="E177" s="61"/>
      <c r="F177" s="61"/>
    </row>
    <row r="178" spans="1:7" ht="19" customHeight="1">
      <c r="A178" s="7"/>
      <c r="B178" s="18" t="s">
        <v>130</v>
      </c>
      <c r="C178" s="7"/>
      <c r="D178" s="7"/>
      <c r="E178" s="61"/>
      <c r="F178" s="61"/>
    </row>
    <row r="179" spans="1:7" ht="17" customHeight="1">
      <c r="A179" s="7"/>
      <c r="B179" s="18" t="s">
        <v>131</v>
      </c>
      <c r="C179" s="7"/>
      <c r="D179" s="7"/>
      <c r="E179" s="61"/>
      <c r="F179" s="61"/>
    </row>
    <row r="180" spans="1:7" ht="16" customHeight="1">
      <c r="A180" s="7"/>
      <c r="B180" s="18" t="s">
        <v>132</v>
      </c>
      <c r="C180" s="7"/>
      <c r="D180" s="7"/>
      <c r="E180" s="61"/>
      <c r="F180" s="61"/>
    </row>
    <row r="181" spans="1:7" ht="17.5" customHeight="1">
      <c r="A181" s="11"/>
      <c r="B181" s="18" t="s">
        <v>133</v>
      </c>
      <c r="C181" s="9" t="s">
        <v>33</v>
      </c>
      <c r="D181" s="16">
        <v>2032</v>
      </c>
      <c r="E181" s="60">
        <v>0</v>
      </c>
      <c r="F181" s="60">
        <f>D181*E181</f>
        <v>0</v>
      </c>
    </row>
    <row r="182" spans="1:7" ht="21.5" customHeight="1">
      <c r="A182" s="21"/>
      <c r="B182" s="22" t="s">
        <v>164</v>
      </c>
      <c r="C182" s="23"/>
      <c r="D182" s="23"/>
      <c r="E182" s="65"/>
      <c r="F182" s="54">
        <f>SUM(F181)</f>
        <v>0</v>
      </c>
      <c r="G182" s="3"/>
    </row>
    <row r="183" spans="1:7" ht="17.5" customHeight="1">
      <c r="A183" s="24"/>
      <c r="B183" s="25"/>
      <c r="C183" s="26"/>
      <c r="D183" s="26"/>
      <c r="E183" s="66"/>
      <c r="F183" s="67"/>
      <c r="G183" s="3"/>
    </row>
    <row r="184" spans="1:7" ht="20.5" customHeight="1">
      <c r="A184" s="115" t="s">
        <v>193</v>
      </c>
      <c r="B184" s="116" t="s">
        <v>134</v>
      </c>
      <c r="C184" s="117"/>
      <c r="D184" s="117"/>
      <c r="E184" s="118"/>
      <c r="F184" s="118"/>
    </row>
    <row r="185" spans="1:7" ht="31" customHeight="1">
      <c r="A185" s="19" t="s">
        <v>135</v>
      </c>
      <c r="B185" s="14" t="s">
        <v>136</v>
      </c>
      <c r="C185" s="13"/>
      <c r="D185" s="13"/>
      <c r="E185" s="94"/>
      <c r="F185" s="94"/>
    </row>
    <row r="186" spans="1:7" ht="26" customHeight="1">
      <c r="A186" s="30"/>
      <c r="B186" s="18" t="s">
        <v>137</v>
      </c>
      <c r="C186" s="9"/>
      <c r="D186" s="9"/>
      <c r="E186" s="73"/>
      <c r="F186" s="73"/>
    </row>
    <row r="187" spans="1:7" ht="23" customHeight="1">
      <c r="A187" s="30"/>
      <c r="B187" s="18" t="s">
        <v>138</v>
      </c>
      <c r="C187" s="9"/>
      <c r="D187" s="7"/>
      <c r="E187" s="61"/>
      <c r="F187" s="61"/>
    </row>
    <row r="188" spans="1:7" ht="24" customHeight="1">
      <c r="A188" s="30"/>
      <c r="B188" s="18" t="s">
        <v>139</v>
      </c>
      <c r="C188" s="19" t="s">
        <v>140</v>
      </c>
      <c r="D188" s="20">
        <v>1</v>
      </c>
      <c r="E188" s="64">
        <v>0</v>
      </c>
      <c r="F188" s="64">
        <f>D188*E188</f>
        <v>0</v>
      </c>
    </row>
    <row r="189" spans="1:7">
      <c r="A189" s="30"/>
      <c r="B189" s="15"/>
      <c r="C189" s="7"/>
      <c r="D189" s="7"/>
      <c r="E189" s="61"/>
      <c r="F189" s="61"/>
    </row>
    <row r="190" spans="1:7" ht="28" customHeight="1">
      <c r="A190" s="19" t="s">
        <v>141</v>
      </c>
      <c r="B190" s="14" t="s">
        <v>142</v>
      </c>
      <c r="C190" s="13"/>
      <c r="D190" s="13"/>
      <c r="E190" s="94"/>
      <c r="F190" s="94"/>
    </row>
    <row r="191" spans="1:7" ht="27" customHeight="1">
      <c r="A191" s="30"/>
      <c r="B191" s="18" t="s">
        <v>137</v>
      </c>
      <c r="C191" s="9"/>
      <c r="D191" s="9"/>
      <c r="E191" s="73"/>
      <c r="F191" s="73"/>
    </row>
    <row r="192" spans="1:7" ht="16.5" customHeight="1">
      <c r="A192" s="30"/>
      <c r="B192" s="18" t="s">
        <v>143</v>
      </c>
      <c r="C192" s="9"/>
      <c r="D192" s="9"/>
      <c r="E192" s="73"/>
      <c r="F192" s="73"/>
    </row>
    <row r="193" spans="1:7" ht="22.5" customHeight="1">
      <c r="A193" s="30"/>
      <c r="B193" s="18" t="s">
        <v>139</v>
      </c>
      <c r="C193" s="19" t="s">
        <v>140</v>
      </c>
      <c r="D193" s="20">
        <v>1</v>
      </c>
      <c r="E193" s="64">
        <v>0</v>
      </c>
      <c r="F193" s="64">
        <f>D193*E193</f>
        <v>0</v>
      </c>
    </row>
    <row r="194" spans="1:7" ht="26.5" customHeight="1">
      <c r="A194" s="39" t="s">
        <v>165</v>
      </c>
      <c r="B194" s="34" t="s">
        <v>194</v>
      </c>
      <c r="C194" s="23"/>
      <c r="D194" s="23"/>
      <c r="E194" s="65"/>
      <c r="F194" s="54">
        <f>SUM(F188:F193)</f>
        <v>0</v>
      </c>
      <c r="G194" s="3"/>
    </row>
    <row r="195" spans="1:7" ht="21" customHeight="1">
      <c r="A195" s="119" t="s">
        <v>195</v>
      </c>
      <c r="B195" s="120" t="s">
        <v>144</v>
      </c>
      <c r="C195" s="121"/>
      <c r="D195" s="121"/>
      <c r="E195" s="122"/>
      <c r="F195" s="122"/>
    </row>
    <row r="196" spans="1:7" ht="28" customHeight="1">
      <c r="A196" s="111" t="s">
        <v>200</v>
      </c>
      <c r="B196" s="14" t="s">
        <v>145</v>
      </c>
      <c r="C196" s="19" t="s">
        <v>28</v>
      </c>
      <c r="D196" s="20">
        <v>1</v>
      </c>
      <c r="E196" s="64">
        <v>0</v>
      </c>
      <c r="F196" s="64">
        <f t="shared" ref="F196:F204" si="6">D196*E196</f>
        <v>0</v>
      </c>
    </row>
    <row r="197" spans="1:7" s="6" customFormat="1" ht="29" customHeight="1">
      <c r="A197" s="111" t="s">
        <v>201</v>
      </c>
      <c r="B197" s="14" t="s">
        <v>146</v>
      </c>
      <c r="C197" s="19" t="s">
        <v>28</v>
      </c>
      <c r="D197" s="20">
        <v>1</v>
      </c>
      <c r="E197" s="64">
        <v>0</v>
      </c>
      <c r="F197" s="64">
        <f t="shared" si="6"/>
        <v>0</v>
      </c>
    </row>
    <row r="198" spans="1:7" s="6" customFormat="1" ht="29" customHeight="1">
      <c r="A198" s="111" t="s">
        <v>203</v>
      </c>
      <c r="B198" s="14" t="s">
        <v>147</v>
      </c>
      <c r="C198" s="19" t="s">
        <v>28</v>
      </c>
      <c r="D198" s="20">
        <v>1</v>
      </c>
      <c r="E198" s="64">
        <v>0</v>
      </c>
      <c r="F198" s="64">
        <f t="shared" si="6"/>
        <v>0</v>
      </c>
    </row>
    <row r="199" spans="1:7" s="6" customFormat="1" ht="29" customHeight="1">
      <c r="A199" s="111" t="s">
        <v>204</v>
      </c>
      <c r="B199" s="14" t="s">
        <v>148</v>
      </c>
      <c r="C199" s="19" t="s">
        <v>28</v>
      </c>
      <c r="D199" s="20">
        <v>1</v>
      </c>
      <c r="E199" s="64">
        <v>0</v>
      </c>
      <c r="F199" s="64">
        <f t="shared" si="6"/>
        <v>0</v>
      </c>
    </row>
    <row r="200" spans="1:7" s="6" customFormat="1" ht="29" customHeight="1">
      <c r="A200" s="111" t="s">
        <v>205</v>
      </c>
      <c r="B200" s="14" t="s">
        <v>149</v>
      </c>
      <c r="C200" s="19" t="s">
        <v>28</v>
      </c>
      <c r="D200" s="20">
        <v>1</v>
      </c>
      <c r="E200" s="64">
        <v>0</v>
      </c>
      <c r="F200" s="64">
        <f t="shared" si="6"/>
        <v>0</v>
      </c>
    </row>
    <row r="201" spans="1:7" s="6" customFormat="1" ht="29" customHeight="1">
      <c r="A201" s="111" t="s">
        <v>206</v>
      </c>
      <c r="B201" s="14" t="s">
        <v>150</v>
      </c>
      <c r="C201" s="19" t="s">
        <v>28</v>
      </c>
      <c r="D201" s="20">
        <v>1</v>
      </c>
      <c r="E201" s="64">
        <v>0</v>
      </c>
      <c r="F201" s="64">
        <f t="shared" si="6"/>
        <v>0</v>
      </c>
    </row>
    <row r="202" spans="1:7" s="6" customFormat="1" ht="29" customHeight="1">
      <c r="A202" s="111" t="s">
        <v>207</v>
      </c>
      <c r="B202" s="14" t="s">
        <v>151</v>
      </c>
      <c r="C202" s="19" t="s">
        <v>28</v>
      </c>
      <c r="D202" s="20">
        <v>1</v>
      </c>
      <c r="E202" s="64">
        <v>0</v>
      </c>
      <c r="F202" s="64">
        <f t="shared" si="6"/>
        <v>0</v>
      </c>
    </row>
    <row r="203" spans="1:7" s="6" customFormat="1" ht="29" customHeight="1">
      <c r="A203" s="111" t="s">
        <v>208</v>
      </c>
      <c r="B203" s="18" t="s">
        <v>152</v>
      </c>
      <c r="C203" s="19" t="s">
        <v>28</v>
      </c>
      <c r="D203" s="20">
        <v>1</v>
      </c>
      <c r="E203" s="64">
        <v>0</v>
      </c>
      <c r="F203" s="64">
        <f t="shared" si="6"/>
        <v>0</v>
      </c>
    </row>
    <row r="204" spans="1:7" s="6" customFormat="1" ht="35" customHeight="1">
      <c r="A204" s="111" t="s">
        <v>209</v>
      </c>
      <c r="B204" s="18" t="s">
        <v>153</v>
      </c>
      <c r="C204" s="19" t="s">
        <v>28</v>
      </c>
      <c r="D204" s="20">
        <v>1</v>
      </c>
      <c r="E204" s="64">
        <v>0</v>
      </c>
      <c r="F204" s="64">
        <f t="shared" si="6"/>
        <v>0</v>
      </c>
    </row>
    <row r="205" spans="1:7" ht="23" customHeight="1">
      <c r="A205" s="21"/>
      <c r="B205" s="40" t="s">
        <v>166</v>
      </c>
      <c r="C205" s="41"/>
      <c r="D205" s="41"/>
      <c r="E205" s="97"/>
      <c r="F205" s="98">
        <f>SUM(F196:F204)</f>
        <v>0</v>
      </c>
      <c r="G205" s="2"/>
    </row>
    <row r="206" spans="1:7" ht="15" customHeight="1">
      <c r="A206" s="24"/>
      <c r="B206" s="42"/>
      <c r="C206" s="43"/>
      <c r="D206" s="43"/>
      <c r="E206" s="75"/>
      <c r="F206" s="75"/>
      <c r="G206" s="3"/>
    </row>
    <row r="207" spans="1:7" ht="19.5" customHeight="1">
      <c r="A207" s="102"/>
      <c r="B207" s="101" t="s">
        <v>154</v>
      </c>
      <c r="C207" s="102"/>
      <c r="D207" s="102"/>
      <c r="E207" s="103"/>
      <c r="F207" s="103"/>
    </row>
    <row r="208" spans="1:7" ht="18" customHeight="1">
      <c r="A208" s="44" t="s">
        <v>196</v>
      </c>
      <c r="B208" s="18" t="s">
        <v>155</v>
      </c>
      <c r="C208" s="18"/>
      <c r="D208" s="18"/>
      <c r="E208" s="76"/>
      <c r="F208" s="104">
        <f>F28</f>
        <v>0</v>
      </c>
    </row>
    <row r="209" spans="1:7" ht="15.5" customHeight="1">
      <c r="A209" s="46"/>
      <c r="B209" s="47"/>
      <c r="C209" s="47"/>
      <c r="D209" s="47"/>
      <c r="E209" s="64"/>
      <c r="F209" s="105"/>
    </row>
    <row r="210" spans="1:7" ht="15.5" customHeight="1">
      <c r="A210" s="44" t="s">
        <v>169</v>
      </c>
      <c r="B210" s="18" t="s">
        <v>156</v>
      </c>
      <c r="C210" s="18"/>
      <c r="D210" s="18"/>
      <c r="E210" s="76"/>
      <c r="F210" s="104">
        <f>F139</f>
        <v>0</v>
      </c>
    </row>
    <row r="211" spans="1:7" ht="15.5" customHeight="1">
      <c r="A211" s="46"/>
      <c r="B211" s="47"/>
      <c r="C211" s="47"/>
      <c r="D211" s="47"/>
      <c r="E211" s="64"/>
      <c r="F211" s="105"/>
    </row>
    <row r="212" spans="1:7" ht="15.5" customHeight="1">
      <c r="A212" s="44" t="s">
        <v>170</v>
      </c>
      <c r="B212" s="18" t="s">
        <v>157</v>
      </c>
      <c r="C212" s="18"/>
      <c r="D212" s="18"/>
      <c r="E212" s="76"/>
      <c r="F212" s="104">
        <f>F173</f>
        <v>0</v>
      </c>
    </row>
    <row r="213" spans="1:7" ht="15.5" customHeight="1">
      <c r="A213" s="46"/>
      <c r="B213" s="47"/>
      <c r="C213" s="47"/>
      <c r="D213" s="47"/>
      <c r="E213" s="64"/>
      <c r="F213" s="105"/>
    </row>
    <row r="214" spans="1:7" ht="15.5" customHeight="1">
      <c r="A214" s="44" t="s">
        <v>171</v>
      </c>
      <c r="B214" s="18" t="s">
        <v>158</v>
      </c>
      <c r="C214" s="18"/>
      <c r="D214" s="18"/>
      <c r="E214" s="76"/>
      <c r="F214" s="104">
        <f>F182</f>
        <v>0</v>
      </c>
    </row>
    <row r="215" spans="1:7" ht="15.5" customHeight="1">
      <c r="A215" s="46"/>
      <c r="B215" s="47"/>
      <c r="C215" s="47"/>
      <c r="D215" s="47"/>
      <c r="E215" s="64"/>
      <c r="F215" s="105"/>
    </row>
    <row r="216" spans="1:7" ht="15.5" customHeight="1">
      <c r="A216" s="44" t="s">
        <v>193</v>
      </c>
      <c r="B216" s="18" t="s">
        <v>159</v>
      </c>
      <c r="C216" s="18"/>
      <c r="D216" s="18"/>
      <c r="E216" s="76"/>
      <c r="F216" s="104">
        <f>F194</f>
        <v>0</v>
      </c>
    </row>
    <row r="217" spans="1:7" ht="15.5" customHeight="1">
      <c r="A217" s="46"/>
      <c r="B217" s="47"/>
      <c r="C217" s="47"/>
      <c r="D217" s="47"/>
      <c r="E217" s="64"/>
      <c r="F217" s="105"/>
    </row>
    <row r="218" spans="1:7" ht="15.5" customHeight="1">
      <c r="A218" s="44" t="s">
        <v>195</v>
      </c>
      <c r="B218" s="18" t="s">
        <v>160</v>
      </c>
      <c r="C218" s="18"/>
      <c r="D218" s="45"/>
      <c r="E218" s="76"/>
      <c r="F218" s="104">
        <f>F205</f>
        <v>0</v>
      </c>
    </row>
    <row r="219" spans="1:7">
      <c r="A219" s="30"/>
      <c r="B219" s="48"/>
      <c r="C219" s="48"/>
      <c r="D219" s="48"/>
      <c r="E219" s="60"/>
      <c r="F219" s="60"/>
    </row>
    <row r="220" spans="1:7" ht="18.5" customHeight="1">
      <c r="A220" s="21"/>
      <c r="B220" s="106" t="s">
        <v>197</v>
      </c>
      <c r="C220" s="107"/>
      <c r="D220" s="108"/>
      <c r="E220" s="109"/>
      <c r="F220" s="110">
        <f>SUM(F208:F218)</f>
        <v>0</v>
      </c>
      <c r="G220" s="5"/>
    </row>
    <row r="221" spans="1:7" ht="18.5" customHeight="1">
      <c r="A221" s="30"/>
      <c r="B221" s="49" t="s">
        <v>161</v>
      </c>
      <c r="C221" s="46"/>
      <c r="D221" s="45"/>
      <c r="E221" s="76"/>
      <c r="F221" s="100">
        <f>F220*0.25</f>
        <v>0</v>
      </c>
    </row>
    <row r="222" spans="1:7" ht="19.5" customHeight="1">
      <c r="A222" s="21"/>
      <c r="B222" s="50" t="s">
        <v>167</v>
      </c>
      <c r="C222" s="51"/>
      <c r="D222" s="52"/>
      <c r="E222" s="77"/>
      <c r="F222" s="99">
        <f>SUM(F220:F221)</f>
        <v>0</v>
      </c>
      <c r="G222" s="5"/>
    </row>
    <row r="223" spans="1:7" ht="13" customHeight="1"/>
    <row r="224" spans="1:7" ht="13" customHeight="1"/>
    <row r="225" spans="2:6">
      <c r="B225" s="1"/>
      <c r="C225" s="1"/>
      <c r="D225" s="1"/>
      <c r="E225" s="56"/>
      <c r="F225" s="56"/>
    </row>
    <row r="226" spans="2:6">
      <c r="B226" s="3"/>
      <c r="C226" s="3"/>
      <c r="D226" s="3"/>
      <c r="E226" s="55"/>
      <c r="F226" s="55"/>
    </row>
  </sheetData>
  <mergeCells count="3">
    <mergeCell ref="A1:F1"/>
    <mergeCell ref="A2:F2"/>
    <mergeCell ref="A3:F4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Marija Magaš</cp:lastModifiedBy>
  <cp:lastPrinted>2022-09-25T23:29:48Z</cp:lastPrinted>
  <dcterms:created xsi:type="dcterms:W3CDTF">2022-09-02T10:10:54Z</dcterms:created>
  <dcterms:modified xsi:type="dcterms:W3CDTF">2022-10-28T09:06:51Z</dcterms:modified>
</cp:coreProperties>
</file>